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640" windowHeight="11160"/>
  </bookViews>
  <sheets>
    <sheet name="Лист1" sheetId="1" r:id="rId1"/>
  </sheets>
  <calcPr calcId="125725" iterate="1" iterateCount="201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/>
  <c r="A290"/>
  <c r="L289"/>
  <c r="J289"/>
  <c r="I289"/>
  <c r="H289"/>
  <c r="G289"/>
  <c r="F289"/>
  <c r="B280"/>
  <c r="L279"/>
  <c r="L290" s="1"/>
  <c r="J279"/>
  <c r="I279"/>
  <c r="H279"/>
  <c r="G279"/>
  <c r="F279"/>
  <c r="B271"/>
  <c r="A271"/>
  <c r="L270"/>
  <c r="J270"/>
  <c r="I270"/>
  <c r="H270"/>
  <c r="G270"/>
  <c r="F270"/>
  <c r="B261"/>
  <c r="L260"/>
  <c r="L271" s="1"/>
  <c r="J260"/>
  <c r="I260"/>
  <c r="H260"/>
  <c r="G260"/>
  <c r="F260"/>
  <c r="B252"/>
  <c r="A252"/>
  <c r="L251"/>
  <c r="J251"/>
  <c r="I251"/>
  <c r="H251"/>
  <c r="G251"/>
  <c r="F251"/>
  <c r="B242"/>
  <c r="L241"/>
  <c r="L252" s="1"/>
  <c r="J241"/>
  <c r="I241"/>
  <c r="H241"/>
  <c r="G241"/>
  <c r="G252" s="1"/>
  <c r="F241"/>
  <c r="B233"/>
  <c r="A233"/>
  <c r="L232"/>
  <c r="J232"/>
  <c r="I232"/>
  <c r="H232"/>
  <c r="G232"/>
  <c r="F232"/>
  <c r="B223"/>
  <c r="L222"/>
  <c r="J222"/>
  <c r="I222"/>
  <c r="H222"/>
  <c r="G222"/>
  <c r="F222"/>
  <c r="B214"/>
  <c r="A214"/>
  <c r="L213"/>
  <c r="J213"/>
  <c r="I213"/>
  <c r="H213"/>
  <c r="G213"/>
  <c r="F213"/>
  <c r="B204"/>
  <c r="L203"/>
  <c r="J203"/>
  <c r="I203"/>
  <c r="I214" s="1"/>
  <c r="H203"/>
  <c r="G203"/>
  <c r="F203"/>
  <c r="H271" l="1"/>
  <c r="L233"/>
  <c r="L214"/>
  <c r="I290"/>
  <c r="I252"/>
  <c r="J233"/>
  <c r="F233"/>
  <c r="F290"/>
  <c r="J290"/>
  <c r="G290"/>
  <c r="H290"/>
  <c r="G271"/>
  <c r="F271"/>
  <c r="J271"/>
  <c r="I271"/>
  <c r="H252"/>
  <c r="F252"/>
  <c r="J252"/>
  <c r="H233"/>
  <c r="G233"/>
  <c r="I233"/>
  <c r="G214"/>
  <c r="F214"/>
  <c r="J214"/>
  <c r="H214"/>
  <c r="L194"/>
  <c r="L184"/>
  <c r="L195" s="1"/>
  <c r="L175"/>
  <c r="L165"/>
  <c r="L176" s="1"/>
  <c r="L157"/>
  <c r="L156"/>
  <c r="L146"/>
  <c r="L137"/>
  <c r="L127"/>
  <c r="L138" s="1"/>
  <c r="L118"/>
  <c r="L108"/>
  <c r="L119" s="1"/>
  <c r="L100"/>
  <c r="L99"/>
  <c r="L89"/>
  <c r="L81"/>
  <c r="L80"/>
  <c r="L70"/>
  <c r="L61"/>
  <c r="L51"/>
  <c r="L62" s="1"/>
  <c r="L42"/>
  <c r="L32"/>
  <c r="L43" s="1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291" l="1"/>
  <c r="F62"/>
  <c r="G138"/>
  <c r="I157"/>
  <c r="G176"/>
  <c r="I119"/>
  <c r="G195"/>
  <c r="J195"/>
  <c r="H176"/>
  <c r="I176"/>
  <c r="H138"/>
  <c r="G119"/>
  <c r="J119"/>
  <c r="G100"/>
  <c r="H100"/>
  <c r="H62"/>
  <c r="H81"/>
  <c r="I62"/>
  <c r="J62"/>
  <c r="J43"/>
  <c r="H195"/>
  <c r="I195"/>
  <c r="J176"/>
  <c r="J157"/>
  <c r="G157"/>
  <c r="H157"/>
  <c r="J138"/>
  <c r="I138"/>
  <c r="H119"/>
  <c r="J100"/>
  <c r="I100"/>
  <c r="F100"/>
  <c r="J81"/>
  <c r="F81"/>
  <c r="I81"/>
  <c r="G81"/>
  <c r="G62"/>
  <c r="G43"/>
  <c r="H43"/>
  <c r="I43"/>
  <c r="F43"/>
  <c r="F119"/>
  <c r="F138"/>
  <c r="F157"/>
  <c r="F176"/>
  <c r="F195"/>
  <c r="I24"/>
  <c r="F24"/>
  <c r="J24"/>
  <c r="H24"/>
  <c r="G24"/>
  <c r="F291" l="1"/>
  <c r="J291"/>
  <c r="G291"/>
  <c r="I291"/>
  <c r="H291"/>
</calcChain>
</file>

<file path=xl/sharedStrings.xml><?xml version="1.0" encoding="utf-8"?>
<sst xmlns="http://schemas.openxmlformats.org/spreadsheetml/2006/main" count="394" uniqueCount="112">
  <si>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</si>
  <si>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</si>
  <si>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</si>
  <si>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</si>
  <si>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</si>
  <si>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</si>
  <si>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</si>
  <si>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</si>
  <si>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</si>
  <si>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</si>
  <si>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</si>
  <si>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</si>
  <si>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</si>
  <si>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</si>
  <si>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</si>
  <si>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</si>
  <si>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</si>
  <si>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</si>
  <si>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</si>
  <si>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</si>
  <si>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</si>
  <si>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</si>
  <si>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</si>
  <si>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</si>
  <si>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</si>
  <si>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</si>
  <si>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</si>
  <si>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</si>
  <si>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</si>
  <si>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</si>
  <si>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</si>
  <si>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</si>
  <si>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</si>
  <si>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</si>
  <si>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</si>
  <si>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</si>
  <si>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</si>
  <si>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</si>
  <si>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 xml:space="preserve">Каша гречневая </t>
  </si>
  <si>
    <t xml:space="preserve">Хлеб пшеничный </t>
  </si>
  <si>
    <t>Хлеб ржано-пшеничный</t>
  </si>
  <si>
    <t>Макароны отварные с сыром</t>
  </si>
  <si>
    <t>Чай с сахаром</t>
  </si>
  <si>
    <t>сладкое</t>
  </si>
  <si>
    <t>Картофельное пюре</t>
  </si>
  <si>
    <t>Хлеб пшеничный</t>
  </si>
  <si>
    <t>Суп  с клецками</t>
  </si>
  <si>
    <t>Рассольник  со сметаной</t>
  </si>
  <si>
    <t>Макаронные  изделия отварные</t>
  </si>
  <si>
    <t>Суп  ячневый</t>
  </si>
  <si>
    <t>332, 286</t>
  </si>
  <si>
    <t>Чай  с сахаром</t>
  </si>
  <si>
    <t>Суп картофельный с макаронными изделиями</t>
  </si>
  <si>
    <t>Щи из свежей капусты с картофелем со сметаной</t>
  </si>
  <si>
    <t>фрукт</t>
  </si>
  <si>
    <t>Борщ из свежей капусты с картофелем со сметаной</t>
  </si>
  <si>
    <t>хлеб пшеничный</t>
  </si>
  <si>
    <t>хлеб ржано-пшеничный</t>
  </si>
  <si>
    <t>182, 187</t>
  </si>
  <si>
    <t>Желе фруктовое</t>
  </si>
  <si>
    <t>327, 327/1</t>
  </si>
  <si>
    <t>762/2</t>
  </si>
  <si>
    <t>423, 286, 302</t>
  </si>
  <si>
    <t>Хлеб пшеничный с маслом сливочным</t>
  </si>
  <si>
    <t>2, 5</t>
  </si>
  <si>
    <t>Макаронные изделия отварные</t>
  </si>
  <si>
    <t xml:space="preserve">Кисель </t>
  </si>
  <si>
    <t>181/1</t>
  </si>
  <si>
    <t>Суп   «Полевой»</t>
  </si>
  <si>
    <t xml:space="preserve">Чахохбили </t>
  </si>
  <si>
    <t>376, 294</t>
  </si>
  <si>
    <t>2, 3, 5</t>
  </si>
  <si>
    <t>Хлеб пшеничный + сыр порционно + масло сливочное</t>
  </si>
  <si>
    <t>182,187</t>
  </si>
  <si>
    <t>376</t>
  </si>
  <si>
    <t>2</t>
  </si>
  <si>
    <t>760</t>
  </si>
  <si>
    <t>Компот из апельсинов</t>
  </si>
  <si>
    <t>Котлета «Дружба» (минтай)</t>
  </si>
  <si>
    <t>Печень «по-строгановски» со свежим огурцом (нарезка порционно)</t>
  </si>
  <si>
    <t>Компот из лимона</t>
  </si>
  <si>
    <t>Тефтели с кашей гречневой, со свежим помидором (нарезка порционно)</t>
  </si>
  <si>
    <t>Компот из сухофруктов</t>
  </si>
  <si>
    <t>Жаркое «по-домашнему» (курица)</t>
  </si>
  <si>
    <t>Каша молочная геркулесовая  с маслом сливочным</t>
  </si>
  <si>
    <t>Яблоко запеченное 1 штука</t>
  </si>
  <si>
    <t xml:space="preserve">Каша молочная манная с маслом сливочным </t>
  </si>
  <si>
    <t xml:space="preserve">Каша молочная пшенная  с маслом сливочным </t>
  </si>
  <si>
    <t>Запеканка из творога с морковью, со сгущенным молоком</t>
  </si>
  <si>
    <t xml:space="preserve">Рис отварной рассыпчатый </t>
  </si>
  <si>
    <t>Биточек  рыбный (минтай)</t>
  </si>
  <si>
    <t xml:space="preserve">Каша молочная рисовая с маслом сливочным </t>
  </si>
  <si>
    <t>Мандарин 1 шт</t>
  </si>
  <si>
    <t>Шницель со свежим огурцом (нарезка порционно)</t>
  </si>
  <si>
    <t>Компот из изюма</t>
  </si>
  <si>
    <t>Фрикадельки (курица)</t>
  </si>
  <si>
    <t>Котлета «Здоровье» (курица)</t>
  </si>
  <si>
    <t xml:space="preserve">Каша молочная пшеничная с маслом сливочным </t>
  </si>
  <si>
    <t>Кисель плодово-ягодный</t>
  </si>
  <si>
    <t>Азу (курица)</t>
  </si>
  <si>
    <t>Тефтели рыбные (минтай)</t>
  </si>
  <si>
    <t>Яблоко свежее 1 шт</t>
  </si>
  <si>
    <t>Котлета   куриная со свежим помидором (нарезка порционно)</t>
  </si>
  <si>
    <t>Фишбол   рыбный (минтай)</t>
  </si>
  <si>
    <t>Картофель, тушеный с курицей со свежим огурцом (нарезка порционно)</t>
  </si>
  <si>
    <t>Тефтели (говядина) со свежим помидором (нарезка порционно)</t>
  </si>
  <si>
    <t>Жаркое «по-домашнему» (курица) со свежим огурцом (нарезка порционно)</t>
  </si>
  <si>
    <t>Компот из свежих яблок</t>
  </si>
  <si>
    <t>Фрикадельки (курица) с рисом отварным рассыпчатым и со свежим огурцом (нарезка порционно)</t>
  </si>
  <si>
    <t xml:space="preserve">Картофель, тушеный с курицей </t>
  </si>
  <si>
    <t>Плов (курица) со свежим помидором (нарезка порционно)</t>
  </si>
  <si>
    <t>МАОУ СОШ № 12 г. Томска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</si>
</sst>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9" fillId="0" borderId="1" xfId="0" applyFont="1" applyBorder="1"/>
    <xf numFmtId="0" fontId="9" fillId="0" borderId="2" xfId="0" applyFont="1" applyBorder="1"/>
    <xf numFmtId="0" fontId="9" fillId="2" borderId="2" xfId="0" applyFont="1" applyFill="1" applyBorder="1"/>
    <xf numFmtId="0" fontId="9" fillId="0" borderId="4" xfId="0" applyFont="1" applyBorder="1"/>
    <xf numFmtId="164" fontId="9" fillId="2" borderId="2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9" fillId="2" borderId="2" xfId="0" applyFont="1" applyFill="1" applyBorder="1" applyProtection="1">
      <protection locked="0"/>
    </xf>
    <xf numFmtId="0" fontId="9" fillId="5" borderId="2" xfId="0" applyFont="1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vertical="top" wrapText="1"/>
    </xf>
    <xf numFmtId="0" fontId="9" fillId="3" borderId="21" xfId="0" applyFont="1" applyFill="1" applyBorder="1" applyAlignment="1">
      <alignment horizontal="center" vertical="top" wrapText="1"/>
    </xf>
    <xf numFmtId="164" fontId="9" fillId="2" borderId="2" xfId="0" applyNumberFormat="1" applyFont="1" applyFill="1" applyBorder="1" applyAlignment="1" applyProtection="1">
      <alignment horizontal="center" wrapText="1"/>
      <protection locked="0"/>
    </xf>
    <xf numFmtId="164" fontId="9" fillId="0" borderId="2" xfId="0" applyNumberFormat="1" applyFont="1" applyBorder="1" applyAlignment="1">
      <alignment horizontal="center" wrapText="1"/>
    </xf>
    <xf numFmtId="164" fontId="9" fillId="4" borderId="2" xfId="0" applyNumberFormat="1" applyFont="1" applyFill="1" applyBorder="1" applyAlignment="1" applyProtection="1">
      <alignment horizontal="center" wrapText="1"/>
      <protection locked="0"/>
    </xf>
    <xf numFmtId="164" fontId="9" fillId="3" borderId="5" xfId="0" applyNumberFormat="1" applyFont="1" applyFill="1" applyBorder="1" applyAlignment="1">
      <alignment horizontal="center" wrapText="1"/>
    </xf>
    <xf numFmtId="1" fontId="9" fillId="2" borderId="2" xfId="0" applyNumberFormat="1" applyFont="1" applyFill="1" applyBorder="1" applyAlignment="1" applyProtection="1">
      <alignment horizontal="center" wrapText="1"/>
      <protection locked="0"/>
    </xf>
    <xf numFmtId="1" fontId="9" fillId="4" borderId="2" xfId="0" applyNumberFormat="1" applyFont="1" applyFill="1" applyBorder="1" applyAlignment="1" applyProtection="1">
      <alignment horizontal="center" wrapText="1"/>
      <protection locked="0"/>
    </xf>
    <xf numFmtId="1" fontId="9" fillId="0" borderId="2" xfId="0" applyNumberFormat="1" applyFont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 wrapText="1"/>
    </xf>
    <xf numFmtId="1" fontId="9" fillId="4" borderId="2" xfId="1" applyNumberFormat="1" applyFont="1" applyFill="1" applyBorder="1" applyAlignment="1" applyProtection="1">
      <alignment horizontal="center" wrapText="1"/>
      <protection locked="0"/>
    </xf>
    <xf numFmtId="49" fontId="9" fillId="4" borderId="18" xfId="0" applyNumberFormat="1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Protection="1">
      <protection locked="0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 applyProtection="1">
      <alignment wrapText="1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1" fontId="9" fillId="3" borderId="3" xfId="0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8" xfId="0" applyNumberFormat="1" applyFont="1" applyBorder="1" applyAlignment="1">
      <alignment horizontal="center" vertical="top" wrapText="1"/>
    </xf>
    <xf numFmtId="49" fontId="9" fillId="3" borderId="22" xfId="0" applyNumberFormat="1" applyFont="1" applyFill="1" applyBorder="1" applyAlignment="1">
      <alignment horizontal="center" vertical="top" wrapText="1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1" fontId="9" fillId="0" borderId="9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49" fontId="9" fillId="3" borderId="16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center" wrapText="1"/>
    </xf>
    <xf numFmtId="1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1" fontId="9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1" fontId="9" fillId="2" borderId="2" xfId="1" applyNumberFormat="1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 applyProtection="1">
      <alignment horizontal="center" wrapText="1"/>
      <protection locked="0"/>
    </xf>
    <xf numFmtId="49" fontId="9" fillId="2" borderId="23" xfId="0" applyNumberFormat="1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>
      <alignment vertical="center" wrapText="1"/>
    </xf>
    <xf numFmtId="164" fontId="9" fillId="2" borderId="4" xfId="0" applyNumberFormat="1" applyFont="1" applyFill="1" applyBorder="1" applyAlignment="1">
      <alignment horizontal="center" wrapText="1"/>
    </xf>
    <xf numFmtId="49" fontId="9" fillId="2" borderId="17" xfId="0" applyNumberFormat="1" applyFont="1" applyFill="1" applyBorder="1" applyAlignment="1">
      <alignment horizontal="justify" vertical="center" wrapText="1"/>
    </xf>
    <xf numFmtId="49" fontId="9" fillId="2" borderId="18" xfId="0" applyNumberFormat="1" applyFont="1" applyFill="1" applyBorder="1" applyAlignment="1">
      <alignment horizontal="justify" vertical="center" wrapText="1"/>
    </xf>
    <xf numFmtId="49" fontId="9" fillId="2" borderId="17" xfId="0" applyNumberFormat="1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>
      <alignment horizontal="justify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23" xfId="1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4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center" vertical="top" wrapText="1"/>
    </xf>
    <xf numFmtId="49" fontId="9" fillId="3" borderId="3" xfId="0" applyNumberFormat="1" applyFont="1" applyFill="1" applyBorder="1" applyAlignment="1">
      <alignment horizontal="center" vertical="top" wrapText="1"/>
    </xf>
    <xf numFmtId="0" fontId="1" fillId="3" borderId="32" xfId="0" applyFont="1" applyFill="1" applyBorder="1" applyAlignment="1">
      <alignment horizontal="center" vertical="top" wrapText="1"/>
    </xf>
    <xf numFmtId="164" fontId="1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33" xfId="0" applyFont="1" applyFill="1" applyBorder="1" applyAlignment="1">
      <alignment horizontal="justify" vertic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justify" vertical="center" wrapText="1"/>
    </xf>
    <xf numFmtId="0" fontId="9" fillId="2" borderId="34" xfId="0" applyFont="1" applyFill="1" applyBorder="1" applyAlignment="1">
      <alignment horizontal="justify" vertical="center" wrapText="1"/>
    </xf>
    <xf numFmtId="0" fontId="9" fillId="2" borderId="33" xfId="0" applyFont="1" applyFill="1" applyBorder="1" applyAlignment="1">
      <alignment vertical="center" wrapText="1"/>
    </xf>
    <xf numFmtId="0" fontId="9" fillId="2" borderId="33" xfId="0" applyFont="1" applyFill="1" applyBorder="1" applyAlignment="1" applyProtection="1">
      <alignment vertical="top" wrapText="1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9" t="s">
        <v>111</v>
      </c>
      <c r="D1" s="130"/>
      <c r="E1" s="130"/>
      <c r="F1" s="5" t="s">
        <v>16</v>
      </c>
      <c r="G1" s="2" t="s">
        <v>17</v>
      </c>
      <c r="H1" s="131" t="s">
        <v>36</v>
      </c>
      <c r="I1" s="131"/>
      <c r="J1" s="131"/>
      <c r="K1" s="131"/>
    </row>
    <row r="2" spans="1:12" ht="18">
      <c r="A2" s="6" t="s">
        <v>6</v>
      </c>
      <c r="C2" s="2"/>
      <c r="G2" s="2" t="s">
        <v>18</v>
      </c>
      <c r="H2" s="131"/>
      <c r="I2" s="131"/>
      <c r="J2" s="131"/>
      <c r="K2" s="131"/>
    </row>
    <row r="3" spans="1:12" ht="17.25" customHeight="1">
      <c r="A3" s="4" t="s">
        <v>8</v>
      </c>
      <c r="C3" s="2"/>
      <c r="D3" s="3"/>
      <c r="E3" s="8" t="s">
        <v>9</v>
      </c>
      <c r="G3" s="2" t="s">
        <v>19</v>
      </c>
      <c r="H3" s="12">
        <v>9</v>
      </c>
      <c r="I3" s="12">
        <v>1</v>
      </c>
      <c r="J3" s="13">
        <v>2025</v>
      </c>
      <c r="K3" s="1"/>
    </row>
    <row r="4" spans="1:12" ht="13.5" thickBot="1">
      <c r="C4" s="2"/>
      <c r="D4" s="4"/>
      <c r="H4" s="11" t="s">
        <v>33</v>
      </c>
      <c r="I4" s="11" t="s">
        <v>34</v>
      </c>
      <c r="J4" s="11" t="s">
        <v>35</v>
      </c>
    </row>
    <row r="5" spans="1:12" ht="34.5" thickBot="1">
      <c r="A5" s="9" t="s">
        <v>14</v>
      </c>
      <c r="B5" s="10" t="s">
        <v>15</v>
      </c>
      <c r="C5" s="7" t="s">
        <v>0</v>
      </c>
      <c r="D5" s="7" t="s">
        <v>13</v>
      </c>
      <c r="E5" s="7" t="s">
        <v>12</v>
      </c>
      <c r="F5" s="7" t="s">
        <v>31</v>
      </c>
      <c r="G5" s="7" t="s">
        <v>1</v>
      </c>
      <c r="H5" s="7" t="s">
        <v>2</v>
      </c>
      <c r="I5" s="7" t="s">
        <v>3</v>
      </c>
      <c r="J5" s="7" t="s">
        <v>10</v>
      </c>
      <c r="K5" s="76" t="s">
        <v>11</v>
      </c>
      <c r="L5" s="78" t="s">
        <v>32</v>
      </c>
    </row>
    <row r="6" spans="1:12" ht="15">
      <c r="A6" s="28">
        <v>1</v>
      </c>
      <c r="B6" s="29">
        <v>1</v>
      </c>
      <c r="C6" s="18" t="s">
        <v>20</v>
      </c>
      <c r="D6" s="18" t="s">
        <v>21</v>
      </c>
      <c r="E6" s="96" t="s">
        <v>41</v>
      </c>
      <c r="F6" s="84">
        <v>180</v>
      </c>
      <c r="G6" s="97">
        <v>16.7</v>
      </c>
      <c r="H6" s="97">
        <v>18.899999999999999</v>
      </c>
      <c r="I6" s="97">
        <v>47.5</v>
      </c>
      <c r="J6" s="97">
        <v>324</v>
      </c>
      <c r="K6" s="98">
        <v>140</v>
      </c>
      <c r="L6" s="79"/>
    </row>
    <row r="7" spans="1:12" ht="15">
      <c r="A7" s="28"/>
      <c r="B7" s="29"/>
      <c r="C7" s="16"/>
      <c r="D7" s="16" t="s">
        <v>22</v>
      </c>
      <c r="E7" s="91" t="s">
        <v>42</v>
      </c>
      <c r="F7" s="88">
        <v>200</v>
      </c>
      <c r="G7" s="89">
        <v>0.2</v>
      </c>
      <c r="H7" s="89">
        <v>0</v>
      </c>
      <c r="I7" s="89">
        <v>15</v>
      </c>
      <c r="J7" s="89">
        <v>58</v>
      </c>
      <c r="K7" s="99">
        <v>376</v>
      </c>
      <c r="L7" s="37"/>
    </row>
    <row r="8" spans="1:12" ht="15">
      <c r="A8" s="28"/>
      <c r="B8" s="29"/>
      <c r="C8" s="16"/>
      <c r="D8" s="16" t="s">
        <v>28</v>
      </c>
      <c r="E8" s="91" t="s">
        <v>39</v>
      </c>
      <c r="F8" s="88">
        <v>60</v>
      </c>
      <c r="G8" s="89">
        <v>2.2999999999999998</v>
      </c>
      <c r="H8" s="89">
        <v>0.3</v>
      </c>
      <c r="I8" s="89">
        <v>11.5</v>
      </c>
      <c r="J8" s="89">
        <v>57.9</v>
      </c>
      <c r="K8" s="99">
        <v>2</v>
      </c>
      <c r="L8" s="37"/>
    </row>
    <row r="9" spans="1:12" ht="15">
      <c r="A9" s="28"/>
      <c r="B9" s="29"/>
      <c r="C9" s="16"/>
      <c r="D9" s="17" t="s">
        <v>54</v>
      </c>
      <c r="E9" s="91" t="s">
        <v>101</v>
      </c>
      <c r="F9" s="88">
        <v>150</v>
      </c>
      <c r="G9" s="89">
        <v>0.2</v>
      </c>
      <c r="H9" s="89">
        <v>0.3</v>
      </c>
      <c r="I9" s="89">
        <v>9.8000000000000007</v>
      </c>
      <c r="J9" s="89">
        <v>147</v>
      </c>
      <c r="K9" s="99">
        <v>760</v>
      </c>
      <c r="L9" s="37"/>
    </row>
    <row r="10" spans="1:12" ht="15">
      <c r="A10" s="28"/>
      <c r="B10" s="29"/>
      <c r="C10" s="16"/>
      <c r="D10" s="17"/>
      <c r="E10" s="30"/>
      <c r="F10" s="47"/>
      <c r="G10" s="43"/>
      <c r="H10" s="43"/>
      <c r="I10" s="43"/>
      <c r="J10" s="43"/>
      <c r="K10" s="62"/>
      <c r="L10" s="37"/>
    </row>
    <row r="11" spans="1:12" ht="15">
      <c r="A11" s="28"/>
      <c r="B11" s="29"/>
      <c r="C11" s="16"/>
      <c r="D11" s="24"/>
      <c r="E11" s="30"/>
      <c r="F11" s="47"/>
      <c r="G11" s="43"/>
      <c r="H11" s="43"/>
      <c r="I11" s="43"/>
      <c r="J11" s="43"/>
      <c r="K11" s="62"/>
      <c r="L11" s="37"/>
    </row>
    <row r="12" spans="1:12" ht="15">
      <c r="A12" s="28"/>
      <c r="B12" s="29"/>
      <c r="C12" s="16"/>
      <c r="D12" s="24"/>
      <c r="E12" s="30"/>
      <c r="F12" s="47"/>
      <c r="G12" s="43"/>
      <c r="H12" s="43"/>
      <c r="I12" s="43"/>
      <c r="J12" s="43"/>
      <c r="K12" s="62"/>
      <c r="L12" s="37"/>
    </row>
    <row r="13" spans="1:12" ht="15">
      <c r="A13" s="31"/>
      <c r="B13" s="32"/>
      <c r="C13" s="16"/>
      <c r="D13" s="33" t="s">
        <v>30</v>
      </c>
      <c r="E13" s="34"/>
      <c r="F13" s="49">
        <f>SUM(F6:F12)</f>
        <v>590</v>
      </c>
      <c r="G13" s="44">
        <f t="shared" ref="G13:J13" si="0">SUM(G6:G12)</f>
        <v>19.399999999999999</v>
      </c>
      <c r="H13" s="44">
        <f t="shared" si="0"/>
        <v>19.5</v>
      </c>
      <c r="I13" s="44">
        <f t="shared" si="0"/>
        <v>83.8</v>
      </c>
      <c r="J13" s="44">
        <f t="shared" si="0"/>
        <v>586.9</v>
      </c>
      <c r="K13" s="63"/>
      <c r="L13" s="38">
        <f t="shared" ref="L13" si="1">SUM(L6:L12)</f>
        <v>0</v>
      </c>
    </row>
    <row r="14" spans="1:12" ht="15">
      <c r="A14" s="35">
        <f>A6</f>
        <v>1</v>
      </c>
      <c r="B14" s="36">
        <f>B6</f>
        <v>1</v>
      </c>
      <c r="C14" s="16" t="s">
        <v>23</v>
      </c>
      <c r="D14" s="16" t="s">
        <v>24</v>
      </c>
      <c r="E14" s="91" t="s">
        <v>37</v>
      </c>
      <c r="F14" s="88">
        <v>200</v>
      </c>
      <c r="G14" s="89">
        <v>4.5</v>
      </c>
      <c r="H14" s="89">
        <v>5.9</v>
      </c>
      <c r="I14" s="89">
        <v>15.8</v>
      </c>
      <c r="J14" s="89">
        <v>187</v>
      </c>
      <c r="K14" s="90">
        <v>239</v>
      </c>
      <c r="L14" s="37"/>
    </row>
    <row r="15" spans="1:12" ht="30">
      <c r="A15" s="28"/>
      <c r="B15" s="29"/>
      <c r="C15" s="16"/>
      <c r="D15" s="16" t="s">
        <v>25</v>
      </c>
      <c r="E15" s="87" t="s">
        <v>102</v>
      </c>
      <c r="F15" s="88">
        <v>116</v>
      </c>
      <c r="G15" s="89">
        <v>14.4</v>
      </c>
      <c r="H15" s="89">
        <v>16.100000000000001</v>
      </c>
      <c r="I15" s="89">
        <v>18.7</v>
      </c>
      <c r="J15" s="89">
        <v>229</v>
      </c>
      <c r="K15" s="90">
        <v>381</v>
      </c>
      <c r="L15" s="37"/>
    </row>
    <row r="16" spans="1:12" ht="15">
      <c r="A16" s="28"/>
      <c r="B16" s="29"/>
      <c r="C16" s="16"/>
      <c r="D16" s="16" t="s">
        <v>26</v>
      </c>
      <c r="E16" s="87" t="s">
        <v>65</v>
      </c>
      <c r="F16" s="88">
        <v>150</v>
      </c>
      <c r="G16" s="89">
        <v>5.5</v>
      </c>
      <c r="H16" s="89">
        <v>5</v>
      </c>
      <c r="I16" s="89">
        <v>34.9</v>
      </c>
      <c r="J16" s="89">
        <v>200.5</v>
      </c>
      <c r="K16" s="90">
        <v>309</v>
      </c>
      <c r="L16" s="37"/>
    </row>
    <row r="17" spans="1:12" ht="15">
      <c r="A17" s="28"/>
      <c r="B17" s="29"/>
      <c r="C17" s="16"/>
      <c r="D17" s="16" t="s">
        <v>27</v>
      </c>
      <c r="E17" s="91" t="s">
        <v>98</v>
      </c>
      <c r="F17" s="88">
        <v>200</v>
      </c>
      <c r="G17" s="89">
        <v>0</v>
      </c>
      <c r="H17" s="89">
        <v>0</v>
      </c>
      <c r="I17" s="89">
        <v>30.6</v>
      </c>
      <c r="J17" s="89">
        <v>119</v>
      </c>
      <c r="K17" s="90">
        <v>591</v>
      </c>
      <c r="L17" s="37"/>
    </row>
    <row r="18" spans="1:12" ht="15">
      <c r="A18" s="28"/>
      <c r="B18" s="29"/>
      <c r="C18" s="16"/>
      <c r="D18" s="16" t="s">
        <v>28</v>
      </c>
      <c r="E18" s="30" t="s">
        <v>39</v>
      </c>
      <c r="F18" s="47">
        <v>60</v>
      </c>
      <c r="G18" s="43">
        <v>2</v>
      </c>
      <c r="H18" s="43">
        <v>0.2</v>
      </c>
      <c r="I18" s="43">
        <v>10.5</v>
      </c>
      <c r="J18" s="43">
        <v>52</v>
      </c>
      <c r="K18" s="62">
        <v>2</v>
      </c>
      <c r="L18" s="37"/>
    </row>
    <row r="19" spans="1:12" ht="15">
      <c r="A19" s="28"/>
      <c r="B19" s="29"/>
      <c r="C19" s="16"/>
      <c r="D19" s="16" t="s">
        <v>29</v>
      </c>
      <c r="E19" s="30" t="s">
        <v>40</v>
      </c>
      <c r="F19" s="47">
        <v>60</v>
      </c>
      <c r="G19" s="43">
        <v>1.2</v>
      </c>
      <c r="H19" s="43">
        <v>0.2</v>
      </c>
      <c r="I19" s="43">
        <v>8.8000000000000007</v>
      </c>
      <c r="J19" s="43">
        <v>42</v>
      </c>
      <c r="K19" s="62">
        <v>2</v>
      </c>
      <c r="L19" s="37"/>
    </row>
    <row r="20" spans="1:12" ht="15">
      <c r="A20" s="28"/>
      <c r="B20" s="29"/>
      <c r="C20" s="16"/>
      <c r="D20" s="17"/>
      <c r="E20" s="30"/>
      <c r="F20" s="47"/>
      <c r="G20" s="43"/>
      <c r="H20" s="43"/>
      <c r="I20" s="43"/>
      <c r="J20" s="43"/>
      <c r="K20" s="62"/>
      <c r="L20" s="37"/>
    </row>
    <row r="21" spans="1:12" ht="15">
      <c r="A21" s="28"/>
      <c r="B21" s="29"/>
      <c r="C21" s="16"/>
      <c r="D21" s="24"/>
      <c r="E21" s="30"/>
      <c r="F21" s="47"/>
      <c r="G21" s="43"/>
      <c r="H21" s="43"/>
      <c r="I21" s="43"/>
      <c r="J21" s="43"/>
      <c r="K21" s="62"/>
      <c r="L21" s="37"/>
    </row>
    <row r="22" spans="1:12" ht="15">
      <c r="A22" s="28"/>
      <c r="B22" s="29"/>
      <c r="C22" s="16"/>
      <c r="D22" s="24"/>
      <c r="E22" s="30"/>
      <c r="F22" s="47"/>
      <c r="G22" s="43"/>
      <c r="H22" s="43"/>
      <c r="I22" s="43"/>
      <c r="J22" s="43"/>
      <c r="K22" s="62"/>
      <c r="L22" s="37"/>
    </row>
    <row r="23" spans="1:12" ht="15">
      <c r="A23" s="31"/>
      <c r="B23" s="32"/>
      <c r="C23" s="16"/>
      <c r="D23" s="33" t="s">
        <v>30</v>
      </c>
      <c r="E23" s="34"/>
      <c r="F23" s="49">
        <f>SUM(F14:F22)</f>
        <v>786</v>
      </c>
      <c r="G23" s="44">
        <f t="shared" ref="G23:J23" si="2">SUM(G14:G22)</f>
        <v>27.599999999999998</v>
      </c>
      <c r="H23" s="44">
        <f t="shared" si="2"/>
        <v>27.4</v>
      </c>
      <c r="I23" s="44">
        <f t="shared" si="2"/>
        <v>119.3</v>
      </c>
      <c r="J23" s="44">
        <f t="shared" si="2"/>
        <v>829.5</v>
      </c>
      <c r="K23" s="63"/>
      <c r="L23" s="38">
        <f t="shared" ref="L23" si="3">SUM(L14:L22)</f>
        <v>0</v>
      </c>
    </row>
    <row r="24" spans="1:12" ht="15.75" thickBot="1">
      <c r="A24" s="57">
        <f>A6</f>
        <v>1</v>
      </c>
      <c r="B24" s="58">
        <f>B6</f>
        <v>1</v>
      </c>
      <c r="C24" s="126" t="s">
        <v>4</v>
      </c>
      <c r="D24" s="127"/>
      <c r="E24" s="59"/>
      <c r="F24" s="60">
        <f>F13+F23</f>
        <v>1376</v>
      </c>
      <c r="G24" s="61">
        <f t="shared" ref="G24:J24" si="4">G13+G23</f>
        <v>47</v>
      </c>
      <c r="H24" s="61">
        <f t="shared" si="4"/>
        <v>46.9</v>
      </c>
      <c r="I24" s="61">
        <f t="shared" si="4"/>
        <v>203.1</v>
      </c>
      <c r="J24" s="61">
        <f t="shared" si="4"/>
        <v>1416.4</v>
      </c>
      <c r="K24" s="82"/>
      <c r="L24" s="42">
        <f t="shared" ref="L24" si="5">L13+L23</f>
        <v>0</v>
      </c>
    </row>
    <row r="25" spans="1:12" ht="15">
      <c r="A25" s="26">
        <v>1</v>
      </c>
      <c r="B25" s="27">
        <v>2</v>
      </c>
      <c r="C25" s="15" t="s">
        <v>20</v>
      </c>
      <c r="D25" s="15" t="s">
        <v>21</v>
      </c>
      <c r="E25" s="93" t="s">
        <v>86</v>
      </c>
      <c r="F25" s="84">
        <v>250</v>
      </c>
      <c r="G25" s="85">
        <v>14.2</v>
      </c>
      <c r="H25" s="85">
        <v>7.8</v>
      </c>
      <c r="I25" s="85">
        <v>54.4</v>
      </c>
      <c r="J25" s="94">
        <v>359</v>
      </c>
      <c r="K25" s="95" t="s">
        <v>58</v>
      </c>
      <c r="L25" s="20"/>
    </row>
    <row r="26" spans="1:12" ht="15">
      <c r="A26" s="28"/>
      <c r="B26" s="29"/>
      <c r="C26" s="16"/>
      <c r="D26" s="16" t="s">
        <v>22</v>
      </c>
      <c r="E26" s="87" t="s">
        <v>51</v>
      </c>
      <c r="F26" s="88">
        <v>200</v>
      </c>
      <c r="G26" s="89">
        <v>0.2</v>
      </c>
      <c r="H26" s="89">
        <v>0</v>
      </c>
      <c r="I26" s="89">
        <v>15</v>
      </c>
      <c r="J26" s="89">
        <v>58</v>
      </c>
      <c r="K26" s="90">
        <v>376</v>
      </c>
      <c r="L26" s="21"/>
    </row>
    <row r="27" spans="1:12" ht="15">
      <c r="A27" s="28"/>
      <c r="B27" s="29"/>
      <c r="C27" s="16"/>
      <c r="D27" s="16" t="s">
        <v>28</v>
      </c>
      <c r="E27" s="87" t="s">
        <v>72</v>
      </c>
      <c r="F27" s="88">
        <v>106</v>
      </c>
      <c r="G27" s="89">
        <v>4.9000000000000004</v>
      </c>
      <c r="H27" s="89">
        <v>12.5</v>
      </c>
      <c r="I27" s="89">
        <v>13.6</v>
      </c>
      <c r="J27" s="89">
        <v>170.9</v>
      </c>
      <c r="K27" s="90" t="s">
        <v>71</v>
      </c>
      <c r="L27" s="21"/>
    </row>
    <row r="28" spans="1:12" ht="15">
      <c r="A28" s="28"/>
      <c r="B28" s="29"/>
      <c r="C28" s="16"/>
      <c r="D28" s="17"/>
      <c r="E28" s="30"/>
      <c r="F28" s="47"/>
      <c r="G28" s="43"/>
      <c r="H28" s="43"/>
      <c r="I28" s="43"/>
      <c r="J28" s="43"/>
      <c r="K28" s="62"/>
      <c r="L28" s="21"/>
    </row>
    <row r="29" spans="1:12" ht="15">
      <c r="A29" s="28"/>
      <c r="B29" s="29"/>
      <c r="C29" s="16"/>
      <c r="D29" s="17"/>
      <c r="E29" s="30"/>
      <c r="F29" s="47"/>
      <c r="G29" s="43"/>
      <c r="H29" s="43"/>
      <c r="I29" s="43"/>
      <c r="J29" s="43"/>
      <c r="K29" s="62"/>
      <c r="L29" s="21"/>
    </row>
    <row r="30" spans="1:12" ht="15">
      <c r="A30" s="28"/>
      <c r="B30" s="29"/>
      <c r="C30" s="16"/>
      <c r="D30" s="24"/>
      <c r="E30" s="30"/>
      <c r="F30" s="47"/>
      <c r="G30" s="43"/>
      <c r="H30" s="43"/>
      <c r="I30" s="43"/>
      <c r="J30" s="43"/>
      <c r="K30" s="62"/>
      <c r="L30" s="21"/>
    </row>
    <row r="31" spans="1:12" ht="15">
      <c r="A31" s="28"/>
      <c r="B31" s="29"/>
      <c r="C31" s="16"/>
      <c r="D31" s="24"/>
      <c r="E31" s="30"/>
      <c r="F31" s="47"/>
      <c r="G31" s="43"/>
      <c r="H31" s="43"/>
      <c r="I31" s="43"/>
      <c r="J31" s="43"/>
      <c r="K31" s="62"/>
      <c r="L31" s="21"/>
    </row>
    <row r="32" spans="1:12" ht="15">
      <c r="A32" s="31"/>
      <c r="B32" s="32"/>
      <c r="C32" s="16"/>
      <c r="D32" s="33" t="s">
        <v>30</v>
      </c>
      <c r="E32" s="34"/>
      <c r="F32" s="49">
        <f>SUM(F25:F31)</f>
        <v>556</v>
      </c>
      <c r="G32" s="44">
        <f t="shared" ref="G32" si="6">SUM(G25:G31)</f>
        <v>19.299999999999997</v>
      </c>
      <c r="H32" s="44">
        <f t="shared" ref="H32" si="7">SUM(H25:H31)</f>
        <v>20.3</v>
      </c>
      <c r="I32" s="44">
        <f t="shared" ref="I32" si="8">SUM(I25:I31)</f>
        <v>83</v>
      </c>
      <c r="J32" s="44">
        <f t="shared" ref="J32:L32" si="9">SUM(J25:J31)</f>
        <v>587.9</v>
      </c>
      <c r="K32" s="63"/>
      <c r="L32" s="22">
        <f t="shared" si="9"/>
        <v>0</v>
      </c>
    </row>
    <row r="33" spans="1:12" ht="15">
      <c r="A33" s="35">
        <f>A25</f>
        <v>1</v>
      </c>
      <c r="B33" s="36">
        <f>B25</f>
        <v>2</v>
      </c>
      <c r="C33" s="16" t="s">
        <v>23</v>
      </c>
      <c r="D33" s="16" t="s">
        <v>24</v>
      </c>
      <c r="E33" s="91" t="s">
        <v>55</v>
      </c>
      <c r="F33" s="88">
        <v>200</v>
      </c>
      <c r="G33" s="89">
        <v>2.4</v>
      </c>
      <c r="H33" s="89">
        <v>4.5999999999999996</v>
      </c>
      <c r="I33" s="89">
        <v>14.1</v>
      </c>
      <c r="J33" s="89">
        <v>168</v>
      </c>
      <c r="K33" s="90">
        <v>82</v>
      </c>
      <c r="L33" s="21"/>
    </row>
    <row r="34" spans="1:12" ht="15">
      <c r="A34" s="28"/>
      <c r="B34" s="29"/>
      <c r="C34" s="16"/>
      <c r="D34" s="16" t="s">
        <v>25</v>
      </c>
      <c r="E34" s="87" t="s">
        <v>103</v>
      </c>
      <c r="F34" s="88">
        <v>90</v>
      </c>
      <c r="G34" s="89">
        <v>17.5</v>
      </c>
      <c r="H34" s="89">
        <v>18.2</v>
      </c>
      <c r="I34" s="89">
        <v>29.2</v>
      </c>
      <c r="J34" s="89">
        <v>276</v>
      </c>
      <c r="K34" s="90">
        <v>223</v>
      </c>
      <c r="L34" s="21"/>
    </row>
    <row r="35" spans="1:12" ht="15">
      <c r="A35" s="28"/>
      <c r="B35" s="29"/>
      <c r="C35" s="16"/>
      <c r="D35" s="16" t="s">
        <v>26</v>
      </c>
      <c r="E35" s="87" t="s">
        <v>44</v>
      </c>
      <c r="F35" s="88">
        <v>165</v>
      </c>
      <c r="G35" s="89">
        <v>3.3</v>
      </c>
      <c r="H35" s="89">
        <v>5.6</v>
      </c>
      <c r="I35" s="89">
        <v>22.3</v>
      </c>
      <c r="J35" s="89">
        <v>156</v>
      </c>
      <c r="K35" s="90">
        <v>312</v>
      </c>
      <c r="L35" s="21"/>
    </row>
    <row r="36" spans="1:12" ht="15">
      <c r="A36" s="28"/>
      <c r="B36" s="29"/>
      <c r="C36" s="16"/>
      <c r="D36" s="16" t="s">
        <v>27</v>
      </c>
      <c r="E36" s="87" t="s">
        <v>82</v>
      </c>
      <c r="F36" s="88">
        <v>200</v>
      </c>
      <c r="G36" s="89">
        <v>0.5</v>
      </c>
      <c r="H36" s="89">
        <v>0</v>
      </c>
      <c r="I36" s="89">
        <v>34</v>
      </c>
      <c r="J36" s="89">
        <v>133</v>
      </c>
      <c r="K36" s="90">
        <v>646</v>
      </c>
      <c r="L36" s="21"/>
    </row>
    <row r="37" spans="1:12" ht="15">
      <c r="A37" s="28"/>
      <c r="B37" s="29"/>
      <c r="C37" s="16"/>
      <c r="D37" s="16" t="s">
        <v>28</v>
      </c>
      <c r="E37" s="30" t="s">
        <v>45</v>
      </c>
      <c r="F37" s="92">
        <v>60</v>
      </c>
      <c r="G37" s="43">
        <v>2</v>
      </c>
      <c r="H37" s="43">
        <v>0.2</v>
      </c>
      <c r="I37" s="43">
        <v>10.5</v>
      </c>
      <c r="J37" s="43">
        <v>52</v>
      </c>
      <c r="K37" s="62">
        <v>2</v>
      </c>
      <c r="L37" s="21"/>
    </row>
    <row r="38" spans="1:12" ht="15">
      <c r="A38" s="28"/>
      <c r="B38" s="29"/>
      <c r="C38" s="16"/>
      <c r="D38" s="16" t="s">
        <v>29</v>
      </c>
      <c r="E38" s="30" t="s">
        <v>40</v>
      </c>
      <c r="F38" s="92">
        <v>60</v>
      </c>
      <c r="G38" s="43">
        <v>1.2</v>
      </c>
      <c r="H38" s="43">
        <v>0.2</v>
      </c>
      <c r="I38" s="43">
        <v>8.8000000000000007</v>
      </c>
      <c r="J38" s="43">
        <v>42</v>
      </c>
      <c r="K38" s="62">
        <v>2</v>
      </c>
      <c r="L38" s="21"/>
    </row>
    <row r="39" spans="1:12" ht="15">
      <c r="A39" s="28"/>
      <c r="B39" s="29"/>
      <c r="C39" s="16"/>
      <c r="D39" s="17"/>
      <c r="E39" s="30"/>
      <c r="F39" s="92"/>
      <c r="G39" s="43"/>
      <c r="H39" s="43"/>
      <c r="I39" s="43"/>
      <c r="J39" s="43"/>
      <c r="K39" s="62"/>
      <c r="L39" s="21"/>
    </row>
    <row r="40" spans="1:12" ht="15">
      <c r="A40" s="28"/>
      <c r="B40" s="29"/>
      <c r="C40" s="16"/>
      <c r="D40" s="24"/>
      <c r="E40" s="30"/>
      <c r="F40" s="47"/>
      <c r="G40" s="43"/>
      <c r="H40" s="43"/>
      <c r="I40" s="43"/>
      <c r="J40" s="43"/>
      <c r="K40" s="62"/>
      <c r="L40" s="21"/>
    </row>
    <row r="41" spans="1:12" ht="15">
      <c r="A41" s="28"/>
      <c r="B41" s="29"/>
      <c r="C41" s="16"/>
      <c r="D41" s="24"/>
      <c r="E41" s="30"/>
      <c r="F41" s="47"/>
      <c r="G41" s="43"/>
      <c r="H41" s="43"/>
      <c r="I41" s="43"/>
      <c r="J41" s="43"/>
      <c r="K41" s="62"/>
      <c r="L41" s="21"/>
    </row>
    <row r="42" spans="1:12" ht="15">
      <c r="A42" s="31"/>
      <c r="B42" s="32"/>
      <c r="C42" s="16"/>
      <c r="D42" s="33" t="s">
        <v>30</v>
      </c>
      <c r="E42" s="34"/>
      <c r="F42" s="49">
        <f>SUM(F33:F41)</f>
        <v>775</v>
      </c>
      <c r="G42" s="44">
        <f t="shared" ref="G42" si="10">SUM(G33:G41)</f>
        <v>26.9</v>
      </c>
      <c r="H42" s="44">
        <f t="shared" ref="H42" si="11">SUM(H33:H41)</f>
        <v>28.799999999999997</v>
      </c>
      <c r="I42" s="44">
        <f t="shared" ref="I42" si="12">SUM(I33:I41)</f>
        <v>118.89999999999999</v>
      </c>
      <c r="J42" s="44">
        <f t="shared" ref="J42:L42" si="13">SUM(J33:J41)</f>
        <v>827</v>
      </c>
      <c r="K42" s="63"/>
      <c r="L42" s="22">
        <f t="shared" si="13"/>
        <v>0</v>
      </c>
    </row>
    <row r="43" spans="1:12" ht="15.75" customHeight="1" thickBot="1">
      <c r="A43" s="57">
        <f>A25</f>
        <v>1</v>
      </c>
      <c r="B43" s="58">
        <f>B25</f>
        <v>2</v>
      </c>
      <c r="C43" s="126" t="s">
        <v>4</v>
      </c>
      <c r="D43" s="127"/>
      <c r="E43" s="59"/>
      <c r="F43" s="60">
        <f>F32+F42</f>
        <v>1331</v>
      </c>
      <c r="G43" s="61">
        <f t="shared" ref="G43" si="14">G32+G42</f>
        <v>46.199999999999996</v>
      </c>
      <c r="H43" s="61">
        <f t="shared" ref="H43" si="15">H32+H42</f>
        <v>49.099999999999994</v>
      </c>
      <c r="I43" s="61">
        <f t="shared" ref="I43" si="16">I32+I42</f>
        <v>201.89999999999998</v>
      </c>
      <c r="J43" s="61">
        <f t="shared" ref="J43:L43" si="17">J32+J42</f>
        <v>1414.9</v>
      </c>
      <c r="K43" s="82"/>
      <c r="L43" s="23">
        <f t="shared" si="17"/>
        <v>0</v>
      </c>
    </row>
    <row r="44" spans="1:12" ht="30">
      <c r="A44" s="26">
        <v>1</v>
      </c>
      <c r="B44" s="27">
        <v>3</v>
      </c>
      <c r="C44" s="15" t="s">
        <v>20</v>
      </c>
      <c r="D44" s="15" t="s">
        <v>21</v>
      </c>
      <c r="E44" s="83" t="s">
        <v>104</v>
      </c>
      <c r="F44" s="84">
        <v>260</v>
      </c>
      <c r="G44" s="85">
        <v>17.7</v>
      </c>
      <c r="H44" s="85">
        <v>19.5</v>
      </c>
      <c r="I44" s="85">
        <v>56.3</v>
      </c>
      <c r="J44" s="85">
        <v>469.8</v>
      </c>
      <c r="K44" s="86">
        <v>394</v>
      </c>
      <c r="L44" s="20"/>
    </row>
    <row r="45" spans="1:12" ht="15">
      <c r="A45" s="28"/>
      <c r="B45" s="29"/>
      <c r="C45" s="16"/>
      <c r="D45" s="16" t="s">
        <v>22</v>
      </c>
      <c r="E45" s="87" t="s">
        <v>51</v>
      </c>
      <c r="F45" s="88">
        <v>200</v>
      </c>
      <c r="G45" s="89">
        <v>0.2</v>
      </c>
      <c r="H45" s="89">
        <v>0</v>
      </c>
      <c r="I45" s="89">
        <v>15</v>
      </c>
      <c r="J45" s="89">
        <v>58</v>
      </c>
      <c r="K45" s="90">
        <v>376</v>
      </c>
      <c r="L45" s="21"/>
    </row>
    <row r="46" spans="1:12" ht="15">
      <c r="A46" s="28"/>
      <c r="B46" s="29"/>
      <c r="C46" s="16"/>
      <c r="D46" s="16" t="s">
        <v>28</v>
      </c>
      <c r="E46" s="87" t="s">
        <v>39</v>
      </c>
      <c r="F46" s="88">
        <v>60</v>
      </c>
      <c r="G46" s="89">
        <v>2.2999999999999998</v>
      </c>
      <c r="H46" s="89">
        <v>0.3</v>
      </c>
      <c r="I46" s="89">
        <v>11.5</v>
      </c>
      <c r="J46" s="89">
        <v>57.9</v>
      </c>
      <c r="K46" s="90">
        <v>2</v>
      </c>
      <c r="L46" s="21"/>
    </row>
    <row r="47" spans="1:12" ht="15">
      <c r="A47" s="28"/>
      <c r="B47" s="29"/>
      <c r="C47" s="16"/>
      <c r="D47" s="24"/>
      <c r="E47" s="30"/>
      <c r="F47" s="47"/>
      <c r="G47" s="19"/>
      <c r="H47" s="19"/>
      <c r="I47" s="19"/>
      <c r="J47" s="19"/>
      <c r="K47" s="62"/>
      <c r="L47" s="21"/>
    </row>
    <row r="48" spans="1:12" ht="15">
      <c r="A48" s="28"/>
      <c r="B48" s="29"/>
      <c r="C48" s="16"/>
      <c r="D48" s="17"/>
      <c r="E48" s="30"/>
      <c r="F48" s="47"/>
      <c r="G48" s="43"/>
      <c r="H48" s="43"/>
      <c r="I48" s="43"/>
      <c r="J48" s="43"/>
      <c r="K48" s="62"/>
      <c r="L48" s="21"/>
    </row>
    <row r="49" spans="1:12" ht="15">
      <c r="A49" s="28"/>
      <c r="B49" s="29"/>
      <c r="C49" s="16"/>
      <c r="D49" s="24"/>
      <c r="E49" s="30"/>
      <c r="F49" s="47"/>
      <c r="G49" s="43"/>
      <c r="H49" s="43"/>
      <c r="I49" s="43"/>
      <c r="J49" s="43"/>
      <c r="K49" s="62"/>
      <c r="L49" s="21"/>
    </row>
    <row r="50" spans="1:12" ht="15">
      <c r="A50" s="28"/>
      <c r="B50" s="29"/>
      <c r="C50" s="16"/>
      <c r="D50" s="24"/>
      <c r="E50" s="30"/>
      <c r="F50" s="47"/>
      <c r="G50" s="43"/>
      <c r="H50" s="43"/>
      <c r="I50" s="43"/>
      <c r="J50" s="43"/>
      <c r="K50" s="62"/>
      <c r="L50" s="21"/>
    </row>
    <row r="51" spans="1:12" ht="15">
      <c r="A51" s="31"/>
      <c r="B51" s="32"/>
      <c r="C51" s="16"/>
      <c r="D51" s="33" t="s">
        <v>30</v>
      </c>
      <c r="E51" s="34"/>
      <c r="F51" s="49">
        <f>SUM(F44:F50)</f>
        <v>520</v>
      </c>
      <c r="G51" s="44">
        <f t="shared" ref="G51" si="18">SUM(G44:G50)</f>
        <v>20.2</v>
      </c>
      <c r="H51" s="44">
        <f t="shared" ref="H51" si="19">SUM(H44:H50)</f>
        <v>19.8</v>
      </c>
      <c r="I51" s="44">
        <f t="shared" ref="I51" si="20">SUM(I44:I50)</f>
        <v>82.8</v>
      </c>
      <c r="J51" s="44">
        <f t="shared" ref="J51:L51" si="21">SUM(J44:J50)</f>
        <v>585.69999999999993</v>
      </c>
      <c r="K51" s="63"/>
      <c r="L51" s="22">
        <f t="shared" si="21"/>
        <v>0</v>
      </c>
    </row>
    <row r="52" spans="1:12" ht="15">
      <c r="A52" s="35">
        <f>A44</f>
        <v>1</v>
      </c>
      <c r="B52" s="36">
        <f>B44</f>
        <v>3</v>
      </c>
      <c r="C52" s="16" t="s">
        <v>23</v>
      </c>
      <c r="D52" s="16" t="s">
        <v>24</v>
      </c>
      <c r="E52" s="122" t="s">
        <v>46</v>
      </c>
      <c r="F52" s="88">
        <v>200</v>
      </c>
      <c r="G52" s="89">
        <v>4.4000000000000004</v>
      </c>
      <c r="H52" s="89">
        <v>4.5999999999999996</v>
      </c>
      <c r="I52" s="89">
        <v>20.7</v>
      </c>
      <c r="J52" s="89">
        <v>263</v>
      </c>
      <c r="K52" s="90">
        <v>237</v>
      </c>
      <c r="L52" s="21"/>
    </row>
    <row r="53" spans="1:12" ht="15">
      <c r="A53" s="28"/>
      <c r="B53" s="29"/>
      <c r="C53" s="16"/>
      <c r="D53" s="16" t="s">
        <v>25</v>
      </c>
      <c r="E53" s="118" t="s">
        <v>109</v>
      </c>
      <c r="F53" s="88">
        <v>250</v>
      </c>
      <c r="G53" s="89">
        <v>20.7</v>
      </c>
      <c r="H53" s="89">
        <v>19.5</v>
      </c>
      <c r="I53" s="89">
        <v>46.3</v>
      </c>
      <c r="J53" s="89">
        <v>325.8</v>
      </c>
      <c r="K53" s="90">
        <v>394</v>
      </c>
      <c r="L53" s="21"/>
    </row>
    <row r="54" spans="1:12" ht="15">
      <c r="A54" s="28"/>
      <c r="B54" s="29"/>
      <c r="C54" s="16"/>
      <c r="D54" s="16" t="s">
        <v>27</v>
      </c>
      <c r="E54" s="118" t="s">
        <v>80</v>
      </c>
      <c r="F54" s="88">
        <v>200</v>
      </c>
      <c r="G54" s="89">
        <v>0.6</v>
      </c>
      <c r="H54" s="89">
        <v>0</v>
      </c>
      <c r="I54" s="89">
        <v>35.4</v>
      </c>
      <c r="J54" s="89">
        <v>140</v>
      </c>
      <c r="K54" s="90">
        <v>646</v>
      </c>
      <c r="L54" s="21"/>
    </row>
    <row r="55" spans="1:12" ht="15">
      <c r="A55" s="28"/>
      <c r="B55" s="29"/>
      <c r="C55" s="16"/>
      <c r="D55" s="16" t="s">
        <v>28</v>
      </c>
      <c r="E55" s="123" t="s">
        <v>45</v>
      </c>
      <c r="F55" s="47">
        <v>60</v>
      </c>
      <c r="G55" s="43">
        <v>2</v>
      </c>
      <c r="H55" s="43">
        <v>0.2</v>
      </c>
      <c r="I55" s="43">
        <v>10.5</v>
      </c>
      <c r="J55" s="43">
        <v>52</v>
      </c>
      <c r="K55" s="62">
        <v>2</v>
      </c>
      <c r="L55" s="21"/>
    </row>
    <row r="56" spans="1:12" ht="15">
      <c r="A56" s="28"/>
      <c r="B56" s="29"/>
      <c r="C56" s="16"/>
      <c r="D56" s="16" t="s">
        <v>29</v>
      </c>
      <c r="E56" s="123" t="s">
        <v>40</v>
      </c>
      <c r="F56" s="47">
        <v>60</v>
      </c>
      <c r="G56" s="43">
        <v>1.2</v>
      </c>
      <c r="H56" s="43">
        <v>0.2</v>
      </c>
      <c r="I56" s="43">
        <v>8.8000000000000007</v>
      </c>
      <c r="J56" s="43">
        <v>42</v>
      </c>
      <c r="K56" s="62">
        <v>2</v>
      </c>
      <c r="L56" s="21"/>
    </row>
    <row r="57" spans="1:12" ht="15">
      <c r="A57" s="28"/>
      <c r="B57" s="29"/>
      <c r="C57" s="16"/>
      <c r="D57" s="17"/>
      <c r="E57" s="30"/>
      <c r="F57" s="47"/>
      <c r="G57" s="43"/>
      <c r="H57" s="43"/>
      <c r="I57" s="43"/>
      <c r="J57" s="43"/>
      <c r="K57" s="62"/>
      <c r="L57" s="21"/>
    </row>
    <row r="58" spans="1:12" ht="15">
      <c r="A58" s="28"/>
      <c r="B58" s="29"/>
      <c r="C58" s="16"/>
      <c r="D58" s="17"/>
      <c r="E58" s="30"/>
      <c r="F58" s="47"/>
      <c r="G58" s="43"/>
      <c r="H58" s="43"/>
      <c r="I58" s="43"/>
      <c r="J58" s="43"/>
      <c r="K58" s="62"/>
      <c r="L58" s="21"/>
    </row>
    <row r="59" spans="1:12" ht="15">
      <c r="A59" s="28"/>
      <c r="B59" s="29"/>
      <c r="C59" s="16"/>
      <c r="D59" s="24"/>
      <c r="E59" s="30"/>
      <c r="F59" s="47"/>
      <c r="G59" s="43"/>
      <c r="H59" s="43"/>
      <c r="I59" s="43"/>
      <c r="J59" s="43"/>
      <c r="K59" s="62"/>
      <c r="L59" s="21"/>
    </row>
    <row r="60" spans="1:12" ht="15">
      <c r="A60" s="28"/>
      <c r="B60" s="29"/>
      <c r="C60" s="16"/>
      <c r="D60" s="24"/>
      <c r="E60" s="30"/>
      <c r="F60" s="47"/>
      <c r="G60" s="43"/>
      <c r="H60" s="43"/>
      <c r="I60" s="43"/>
      <c r="J60" s="43"/>
      <c r="K60" s="62"/>
      <c r="L60" s="21"/>
    </row>
    <row r="61" spans="1:12" ht="15">
      <c r="A61" s="31"/>
      <c r="B61" s="32"/>
      <c r="C61" s="16"/>
      <c r="D61" s="33" t="s">
        <v>30</v>
      </c>
      <c r="E61" s="34"/>
      <c r="F61" s="49">
        <f>SUM(F52:F60)</f>
        <v>770</v>
      </c>
      <c r="G61" s="44">
        <f t="shared" ref="G61" si="22">SUM(G52:G60)</f>
        <v>28.900000000000002</v>
      </c>
      <c r="H61" s="44">
        <f t="shared" ref="H61" si="23">SUM(H52:H60)</f>
        <v>24.5</v>
      </c>
      <c r="I61" s="44">
        <f t="shared" ref="I61" si="24">SUM(I52:I60)</f>
        <v>121.7</v>
      </c>
      <c r="J61" s="44">
        <f t="shared" ref="J61:L61" si="25">SUM(J52:J60)</f>
        <v>822.8</v>
      </c>
      <c r="K61" s="63"/>
      <c r="L61" s="22">
        <f t="shared" si="25"/>
        <v>0</v>
      </c>
    </row>
    <row r="62" spans="1:12" ht="15.75" customHeight="1" thickBot="1">
      <c r="A62" s="57">
        <f>A44</f>
        <v>1</v>
      </c>
      <c r="B62" s="58">
        <f>B44</f>
        <v>3</v>
      </c>
      <c r="C62" s="126" t="s">
        <v>4</v>
      </c>
      <c r="D62" s="127"/>
      <c r="E62" s="59"/>
      <c r="F62" s="60">
        <f>F51+F61</f>
        <v>1290</v>
      </c>
      <c r="G62" s="61">
        <f t="shared" ref="G62" si="26">G51+G61</f>
        <v>49.1</v>
      </c>
      <c r="H62" s="61">
        <f t="shared" ref="H62" si="27">H51+H61</f>
        <v>44.3</v>
      </c>
      <c r="I62" s="61">
        <f t="shared" ref="I62" si="28">I51+I61</f>
        <v>204.5</v>
      </c>
      <c r="J62" s="61">
        <f t="shared" ref="J62:L62" si="29">J51+J61</f>
        <v>1408.5</v>
      </c>
      <c r="K62" s="82"/>
      <c r="L62" s="23">
        <f t="shared" si="29"/>
        <v>0</v>
      </c>
    </row>
    <row r="63" spans="1:12" ht="30">
      <c r="A63" s="26">
        <v>1</v>
      </c>
      <c r="B63" s="27">
        <v>4</v>
      </c>
      <c r="C63" s="15" t="s">
        <v>20</v>
      </c>
      <c r="D63" s="15" t="s">
        <v>21</v>
      </c>
      <c r="E63" s="83" t="s">
        <v>88</v>
      </c>
      <c r="F63" s="84">
        <v>170</v>
      </c>
      <c r="G63" s="85">
        <v>17</v>
      </c>
      <c r="H63" s="85">
        <v>19.2</v>
      </c>
      <c r="I63" s="85">
        <v>44.9</v>
      </c>
      <c r="J63" s="85">
        <v>422</v>
      </c>
      <c r="K63" s="86" t="s">
        <v>60</v>
      </c>
      <c r="L63" s="20"/>
    </row>
    <row r="64" spans="1:12" ht="15">
      <c r="A64" s="28"/>
      <c r="B64" s="29"/>
      <c r="C64" s="16"/>
      <c r="D64" s="16" t="s">
        <v>22</v>
      </c>
      <c r="E64" s="87" t="s">
        <v>51</v>
      </c>
      <c r="F64" s="88">
        <v>200</v>
      </c>
      <c r="G64" s="89">
        <v>0.2</v>
      </c>
      <c r="H64" s="89">
        <v>0</v>
      </c>
      <c r="I64" s="89">
        <v>15</v>
      </c>
      <c r="J64" s="89">
        <v>58</v>
      </c>
      <c r="K64" s="90">
        <v>376</v>
      </c>
      <c r="L64" s="21"/>
    </row>
    <row r="65" spans="1:12" ht="15">
      <c r="A65" s="28"/>
      <c r="B65" s="29"/>
      <c r="C65" s="16"/>
      <c r="D65" s="16" t="s">
        <v>28</v>
      </c>
      <c r="E65" s="87" t="s">
        <v>39</v>
      </c>
      <c r="F65" s="88">
        <v>60</v>
      </c>
      <c r="G65" s="89">
        <v>2.2999999999999998</v>
      </c>
      <c r="H65" s="89">
        <v>0.3</v>
      </c>
      <c r="I65" s="89">
        <v>11.5</v>
      </c>
      <c r="J65" s="89">
        <v>57.9</v>
      </c>
      <c r="K65" s="90">
        <v>2</v>
      </c>
      <c r="L65" s="21"/>
    </row>
    <row r="66" spans="1:12" ht="15">
      <c r="A66" s="28"/>
      <c r="B66" s="29"/>
      <c r="C66" s="16"/>
      <c r="D66" s="17" t="s">
        <v>43</v>
      </c>
      <c r="E66" s="87" t="s">
        <v>59</v>
      </c>
      <c r="F66" s="88">
        <v>100</v>
      </c>
      <c r="G66" s="89">
        <v>1</v>
      </c>
      <c r="H66" s="89">
        <v>0</v>
      </c>
      <c r="I66" s="89">
        <v>12</v>
      </c>
      <c r="J66" s="89">
        <v>50</v>
      </c>
      <c r="K66" s="90" t="s">
        <v>61</v>
      </c>
      <c r="L66" s="21"/>
    </row>
    <row r="67" spans="1:12" ht="15">
      <c r="A67" s="28"/>
      <c r="B67" s="29"/>
      <c r="C67" s="16"/>
      <c r="D67" s="17"/>
      <c r="E67" s="87"/>
      <c r="F67" s="88"/>
      <c r="G67" s="89"/>
      <c r="H67" s="89"/>
      <c r="I67" s="89"/>
      <c r="J67" s="89"/>
      <c r="K67" s="90"/>
      <c r="L67" s="21"/>
    </row>
    <row r="68" spans="1:12" ht="15">
      <c r="A68" s="28"/>
      <c r="B68" s="29"/>
      <c r="C68" s="16"/>
      <c r="D68" s="24"/>
      <c r="E68" s="30"/>
      <c r="F68" s="47"/>
      <c r="G68" s="43"/>
      <c r="H68" s="43"/>
      <c r="I68" s="43"/>
      <c r="J68" s="43"/>
      <c r="K68" s="62"/>
      <c r="L68" s="21"/>
    </row>
    <row r="69" spans="1:12" ht="15">
      <c r="A69" s="28"/>
      <c r="B69" s="29"/>
      <c r="C69" s="16"/>
      <c r="D69" s="24"/>
      <c r="E69" s="30"/>
      <c r="F69" s="47"/>
      <c r="G69" s="43"/>
      <c r="H69" s="43"/>
      <c r="I69" s="43"/>
      <c r="J69" s="43"/>
      <c r="K69" s="62"/>
      <c r="L69" s="21"/>
    </row>
    <row r="70" spans="1:12" ht="15">
      <c r="A70" s="31"/>
      <c r="B70" s="32"/>
      <c r="C70" s="16"/>
      <c r="D70" s="33" t="s">
        <v>30</v>
      </c>
      <c r="E70" s="34"/>
      <c r="F70" s="49">
        <f>SUM(F63:F69)</f>
        <v>530</v>
      </c>
      <c r="G70" s="44">
        <f t="shared" ref="G70" si="30">SUM(G63:G69)</f>
        <v>20.5</v>
      </c>
      <c r="H70" s="44">
        <f t="shared" ref="H70" si="31">SUM(H63:H69)</f>
        <v>19.5</v>
      </c>
      <c r="I70" s="44">
        <f t="shared" ref="I70" si="32">SUM(I63:I69)</f>
        <v>83.4</v>
      </c>
      <c r="J70" s="44">
        <f t="shared" ref="J70:L70" si="33">SUM(J63:J69)</f>
        <v>587.9</v>
      </c>
      <c r="K70" s="63"/>
      <c r="L70" s="22">
        <f t="shared" si="33"/>
        <v>0</v>
      </c>
    </row>
    <row r="71" spans="1:12" ht="15">
      <c r="A71" s="35">
        <f>A63</f>
        <v>1</v>
      </c>
      <c r="B71" s="36">
        <f>B63</f>
        <v>4</v>
      </c>
      <c r="C71" s="16" t="s">
        <v>23</v>
      </c>
      <c r="D71" s="16" t="s">
        <v>24</v>
      </c>
      <c r="E71" s="91" t="s">
        <v>47</v>
      </c>
      <c r="F71" s="88">
        <v>200</v>
      </c>
      <c r="G71" s="89">
        <v>3.1</v>
      </c>
      <c r="H71" s="89">
        <v>4.3</v>
      </c>
      <c r="I71" s="89">
        <v>14.1</v>
      </c>
      <c r="J71" s="89">
        <v>212</v>
      </c>
      <c r="K71" s="90">
        <v>129</v>
      </c>
      <c r="L71" s="21"/>
    </row>
    <row r="72" spans="1:12" ht="15">
      <c r="A72" s="28"/>
      <c r="B72" s="29"/>
      <c r="C72" s="16"/>
      <c r="D72" s="16" t="s">
        <v>25</v>
      </c>
      <c r="E72" s="87" t="s">
        <v>78</v>
      </c>
      <c r="F72" s="88">
        <v>90</v>
      </c>
      <c r="G72" s="89">
        <v>13.7</v>
      </c>
      <c r="H72" s="89">
        <v>16.3</v>
      </c>
      <c r="I72" s="89">
        <v>18.399999999999999</v>
      </c>
      <c r="J72" s="89">
        <v>171</v>
      </c>
      <c r="K72" s="90">
        <v>181</v>
      </c>
      <c r="L72" s="21"/>
    </row>
    <row r="73" spans="1:12" ht="15">
      <c r="A73" s="28"/>
      <c r="B73" s="29"/>
      <c r="C73" s="16"/>
      <c r="D73" s="16" t="s">
        <v>26</v>
      </c>
      <c r="E73" s="87" t="s">
        <v>38</v>
      </c>
      <c r="F73" s="88">
        <v>150</v>
      </c>
      <c r="G73" s="89">
        <v>7.7</v>
      </c>
      <c r="H73" s="89">
        <v>6.6</v>
      </c>
      <c r="I73" s="89">
        <v>23.1</v>
      </c>
      <c r="J73" s="89">
        <v>220</v>
      </c>
      <c r="K73" s="90" t="s">
        <v>67</v>
      </c>
      <c r="L73" s="21"/>
    </row>
    <row r="74" spans="1:12" ht="15">
      <c r="A74" s="28"/>
      <c r="B74" s="29"/>
      <c r="C74" s="16"/>
      <c r="D74" s="16" t="s">
        <v>27</v>
      </c>
      <c r="E74" s="87" t="s">
        <v>94</v>
      </c>
      <c r="F74" s="88">
        <v>200</v>
      </c>
      <c r="G74" s="89">
        <v>0.2</v>
      </c>
      <c r="H74" s="89">
        <v>0</v>
      </c>
      <c r="I74" s="89">
        <v>32.799999999999997</v>
      </c>
      <c r="J74" s="89">
        <v>127</v>
      </c>
      <c r="K74" s="90">
        <v>302</v>
      </c>
      <c r="L74" s="21"/>
    </row>
    <row r="75" spans="1:12" ht="15">
      <c r="A75" s="28"/>
      <c r="B75" s="29"/>
      <c r="C75" s="16"/>
      <c r="D75" s="16" t="s">
        <v>28</v>
      </c>
      <c r="E75" s="30" t="s">
        <v>45</v>
      </c>
      <c r="F75" s="47">
        <v>60</v>
      </c>
      <c r="G75" s="43">
        <v>2</v>
      </c>
      <c r="H75" s="43">
        <v>0.2</v>
      </c>
      <c r="I75" s="43">
        <v>1.49</v>
      </c>
      <c r="J75" s="43">
        <v>52</v>
      </c>
      <c r="K75" s="62">
        <v>2</v>
      </c>
      <c r="L75" s="21"/>
    </row>
    <row r="76" spans="1:12" ht="15">
      <c r="A76" s="28"/>
      <c r="B76" s="29"/>
      <c r="C76" s="16"/>
      <c r="D76" s="16" t="s">
        <v>29</v>
      </c>
      <c r="E76" s="30" t="s">
        <v>40</v>
      </c>
      <c r="F76" s="47">
        <v>60</v>
      </c>
      <c r="G76" s="43">
        <v>1.2</v>
      </c>
      <c r="H76" s="43">
        <v>0.2</v>
      </c>
      <c r="I76" s="43">
        <v>1.33</v>
      </c>
      <c r="J76" s="43">
        <v>42</v>
      </c>
      <c r="K76" s="62">
        <v>2</v>
      </c>
      <c r="L76" s="21"/>
    </row>
    <row r="77" spans="1:12" ht="15">
      <c r="A77" s="28"/>
      <c r="B77" s="29"/>
      <c r="C77" s="16"/>
      <c r="D77" s="17"/>
      <c r="E77" s="30"/>
      <c r="F77" s="47"/>
      <c r="G77" s="43"/>
      <c r="H77" s="43"/>
      <c r="I77" s="43"/>
      <c r="J77" s="43"/>
      <c r="K77" s="62"/>
      <c r="L77" s="21"/>
    </row>
    <row r="78" spans="1:12" ht="15">
      <c r="A78" s="28"/>
      <c r="B78" s="29"/>
      <c r="C78" s="16"/>
      <c r="D78" s="24"/>
      <c r="E78" s="30"/>
      <c r="F78" s="47"/>
      <c r="G78" s="43"/>
      <c r="H78" s="43"/>
      <c r="I78" s="43"/>
      <c r="J78" s="43"/>
      <c r="K78" s="62"/>
      <c r="L78" s="21"/>
    </row>
    <row r="79" spans="1:12" ht="15">
      <c r="A79" s="28"/>
      <c r="B79" s="29"/>
      <c r="C79" s="16"/>
      <c r="D79" s="24"/>
      <c r="E79" s="30"/>
      <c r="F79" s="47"/>
      <c r="G79" s="43"/>
      <c r="H79" s="43"/>
      <c r="I79" s="43"/>
      <c r="J79" s="43"/>
      <c r="K79" s="62"/>
      <c r="L79" s="21"/>
    </row>
    <row r="80" spans="1:12" ht="15">
      <c r="A80" s="31"/>
      <c r="B80" s="32"/>
      <c r="C80" s="16"/>
      <c r="D80" s="33" t="s">
        <v>30</v>
      </c>
      <c r="E80" s="34"/>
      <c r="F80" s="49">
        <f>SUM(F71:F79)</f>
        <v>760</v>
      </c>
      <c r="G80" s="44">
        <f t="shared" ref="G80" si="34">SUM(G71:G79)</f>
        <v>27.9</v>
      </c>
      <c r="H80" s="44">
        <f t="shared" ref="H80" si="35">SUM(H71:H79)</f>
        <v>27.6</v>
      </c>
      <c r="I80" s="44">
        <f t="shared" ref="I80" si="36">SUM(I71:I79)</f>
        <v>91.22</v>
      </c>
      <c r="J80" s="44">
        <f t="shared" ref="J80:L80" si="37">SUM(J71:J79)</f>
        <v>824</v>
      </c>
      <c r="K80" s="63"/>
      <c r="L80" s="22">
        <f t="shared" si="37"/>
        <v>0</v>
      </c>
    </row>
    <row r="81" spans="1:12" ht="15.75" customHeight="1" thickBot="1">
      <c r="A81" s="39">
        <f>A63</f>
        <v>1</v>
      </c>
      <c r="B81" s="40">
        <f>B63</f>
        <v>4</v>
      </c>
      <c r="C81" s="124" t="s">
        <v>4</v>
      </c>
      <c r="D81" s="125"/>
      <c r="E81" s="41"/>
      <c r="F81" s="50">
        <f>F70+F80</f>
        <v>1290</v>
      </c>
      <c r="G81" s="46">
        <f t="shared" ref="G81" si="38">G70+G80</f>
        <v>48.4</v>
      </c>
      <c r="H81" s="46">
        <f t="shared" ref="H81" si="39">H70+H80</f>
        <v>47.1</v>
      </c>
      <c r="I81" s="46">
        <f t="shared" ref="I81" si="40">I70+I80</f>
        <v>174.62</v>
      </c>
      <c r="J81" s="46">
        <f t="shared" ref="J81:L81" si="41">J70+J80</f>
        <v>1411.9</v>
      </c>
      <c r="K81" s="64"/>
      <c r="L81" s="80">
        <f t="shared" si="41"/>
        <v>0</v>
      </c>
    </row>
    <row r="82" spans="1:12" ht="17.25" customHeight="1">
      <c r="A82" s="26">
        <v>1</v>
      </c>
      <c r="B82" s="27">
        <v>5</v>
      </c>
      <c r="C82" s="15" t="s">
        <v>20</v>
      </c>
      <c r="D82" s="15" t="s">
        <v>21</v>
      </c>
      <c r="E82" s="83" t="s">
        <v>110</v>
      </c>
      <c r="F82" s="84">
        <v>260</v>
      </c>
      <c r="G82" s="85">
        <v>17.3</v>
      </c>
      <c r="H82" s="85">
        <v>19.600000000000001</v>
      </c>
      <c r="I82" s="85">
        <v>56.7</v>
      </c>
      <c r="J82" s="85">
        <v>470</v>
      </c>
      <c r="K82" s="86">
        <v>403</v>
      </c>
      <c r="L82" s="20"/>
    </row>
    <row r="83" spans="1:12" ht="15">
      <c r="A83" s="28"/>
      <c r="B83" s="29"/>
      <c r="C83" s="16"/>
      <c r="D83" s="16" t="s">
        <v>22</v>
      </c>
      <c r="E83" s="87" t="s">
        <v>51</v>
      </c>
      <c r="F83" s="88">
        <v>200</v>
      </c>
      <c r="G83" s="89">
        <v>0.2</v>
      </c>
      <c r="H83" s="89">
        <v>0</v>
      </c>
      <c r="I83" s="89">
        <v>15</v>
      </c>
      <c r="J83" s="89">
        <v>58</v>
      </c>
      <c r="K83" s="90">
        <v>376</v>
      </c>
      <c r="L83" s="21"/>
    </row>
    <row r="84" spans="1:12" ht="15">
      <c r="A84" s="28"/>
      <c r="B84" s="29"/>
      <c r="C84" s="16"/>
      <c r="D84" s="16" t="s">
        <v>28</v>
      </c>
      <c r="E84" s="87" t="s">
        <v>45</v>
      </c>
      <c r="F84" s="88">
        <v>60</v>
      </c>
      <c r="G84" s="89">
        <v>2.2999999999999998</v>
      </c>
      <c r="H84" s="89">
        <v>0.3</v>
      </c>
      <c r="I84" s="89">
        <v>11.5</v>
      </c>
      <c r="J84" s="89">
        <v>57.9</v>
      </c>
      <c r="K84" s="90">
        <v>2</v>
      </c>
      <c r="L84" s="21"/>
    </row>
    <row r="85" spans="1:12" ht="15">
      <c r="A85" s="28"/>
      <c r="B85" s="29"/>
      <c r="C85" s="16"/>
      <c r="D85" s="17"/>
      <c r="E85" s="30"/>
      <c r="F85" s="47"/>
      <c r="G85" s="19"/>
      <c r="H85" s="19"/>
      <c r="I85" s="19"/>
      <c r="J85" s="19"/>
      <c r="K85" s="62"/>
      <c r="L85" s="21"/>
    </row>
    <row r="86" spans="1:12" ht="15">
      <c r="A86" s="28"/>
      <c r="B86" s="29"/>
      <c r="C86" s="16"/>
      <c r="D86" s="17"/>
      <c r="E86" s="30"/>
      <c r="F86" s="47"/>
      <c r="G86" s="43"/>
      <c r="H86" s="43"/>
      <c r="I86" s="43"/>
      <c r="J86" s="43"/>
      <c r="K86" s="62"/>
      <c r="L86" s="21"/>
    </row>
    <row r="87" spans="1:12" ht="15">
      <c r="A87" s="28"/>
      <c r="B87" s="29"/>
      <c r="C87" s="16"/>
      <c r="D87" s="24"/>
      <c r="E87" s="30"/>
      <c r="F87" s="47"/>
      <c r="G87" s="43"/>
      <c r="H87" s="43"/>
      <c r="I87" s="43"/>
      <c r="J87" s="43"/>
      <c r="K87" s="62"/>
      <c r="L87" s="21"/>
    </row>
    <row r="88" spans="1:12" ht="15">
      <c r="A88" s="28"/>
      <c r="B88" s="29"/>
      <c r="C88" s="16"/>
      <c r="D88" s="24"/>
      <c r="E88" s="30"/>
      <c r="F88" s="47"/>
      <c r="G88" s="43"/>
      <c r="H88" s="43"/>
      <c r="I88" s="43"/>
      <c r="J88" s="43"/>
      <c r="K88" s="62"/>
      <c r="L88" s="21"/>
    </row>
    <row r="89" spans="1:12" ht="15">
      <c r="A89" s="31"/>
      <c r="B89" s="32"/>
      <c r="C89" s="16"/>
      <c r="D89" s="33" t="s">
        <v>30</v>
      </c>
      <c r="E89" s="34"/>
      <c r="F89" s="49">
        <f>SUM(F82:F88)</f>
        <v>520</v>
      </c>
      <c r="G89" s="44">
        <f t="shared" ref="G89" si="42">SUM(G82:G88)</f>
        <v>19.8</v>
      </c>
      <c r="H89" s="44">
        <f t="shared" ref="H89" si="43">SUM(H82:H88)</f>
        <v>19.900000000000002</v>
      </c>
      <c r="I89" s="44">
        <f t="shared" ref="I89" si="44">SUM(I82:I88)</f>
        <v>83.2</v>
      </c>
      <c r="J89" s="44">
        <f t="shared" ref="J89:L89" si="45">SUM(J82:J88)</f>
        <v>585.9</v>
      </c>
      <c r="K89" s="63"/>
      <c r="L89" s="22">
        <f t="shared" si="45"/>
        <v>0</v>
      </c>
    </row>
    <row r="90" spans="1:12" ht="15">
      <c r="A90" s="35">
        <f>A82</f>
        <v>1</v>
      </c>
      <c r="B90" s="36">
        <f>B82</f>
        <v>5</v>
      </c>
      <c r="C90" s="16" t="s">
        <v>23</v>
      </c>
      <c r="D90" s="16" t="s">
        <v>24</v>
      </c>
      <c r="E90" s="91" t="s">
        <v>68</v>
      </c>
      <c r="F90" s="88">
        <v>200</v>
      </c>
      <c r="G90" s="89">
        <v>9</v>
      </c>
      <c r="H90" s="89">
        <v>7</v>
      </c>
      <c r="I90" s="89">
        <v>17</v>
      </c>
      <c r="J90" s="89">
        <v>218</v>
      </c>
      <c r="K90" s="90">
        <v>223</v>
      </c>
      <c r="L90" s="21"/>
    </row>
    <row r="91" spans="1:12" ht="14.25" customHeight="1">
      <c r="A91" s="28"/>
      <c r="B91" s="29"/>
      <c r="C91" s="16"/>
      <c r="D91" s="16" t="s">
        <v>25</v>
      </c>
      <c r="E91" s="87" t="s">
        <v>110</v>
      </c>
      <c r="F91" s="88">
        <v>260</v>
      </c>
      <c r="G91" s="89">
        <v>15.3</v>
      </c>
      <c r="H91" s="89">
        <v>19.600000000000001</v>
      </c>
      <c r="I91" s="89">
        <v>55.7</v>
      </c>
      <c r="J91" s="89">
        <v>415</v>
      </c>
      <c r="K91" s="90">
        <v>403</v>
      </c>
      <c r="L91" s="21"/>
    </row>
    <row r="92" spans="1:12" ht="15">
      <c r="A92" s="28"/>
      <c r="B92" s="29"/>
      <c r="C92" s="16"/>
      <c r="D92" s="16" t="s">
        <v>27</v>
      </c>
      <c r="E92" s="87" t="s">
        <v>77</v>
      </c>
      <c r="F92" s="88">
        <v>200</v>
      </c>
      <c r="G92" s="89">
        <v>0.1</v>
      </c>
      <c r="H92" s="89">
        <v>0</v>
      </c>
      <c r="I92" s="89">
        <v>25.2</v>
      </c>
      <c r="J92" s="89">
        <v>96</v>
      </c>
      <c r="K92" s="90">
        <v>646</v>
      </c>
      <c r="L92" s="21"/>
    </row>
    <row r="93" spans="1:12" ht="15">
      <c r="A93" s="28"/>
      <c r="B93" s="29"/>
      <c r="C93" s="16"/>
      <c r="D93" s="16" t="s">
        <v>28</v>
      </c>
      <c r="E93" s="30" t="s">
        <v>45</v>
      </c>
      <c r="F93" s="47">
        <v>60</v>
      </c>
      <c r="G93" s="43">
        <v>2</v>
      </c>
      <c r="H93" s="43">
        <v>0.2</v>
      </c>
      <c r="I93" s="43">
        <v>10.5</v>
      </c>
      <c r="J93" s="43">
        <v>52</v>
      </c>
      <c r="K93" s="62">
        <v>2</v>
      </c>
      <c r="L93" s="21"/>
    </row>
    <row r="94" spans="1:12" ht="15">
      <c r="A94" s="28"/>
      <c r="B94" s="29"/>
      <c r="C94" s="16"/>
      <c r="D94" s="16" t="s">
        <v>29</v>
      </c>
      <c r="E94" s="30" t="s">
        <v>40</v>
      </c>
      <c r="F94" s="47">
        <v>60</v>
      </c>
      <c r="G94" s="43">
        <v>1.2</v>
      </c>
      <c r="H94" s="43">
        <v>0.2</v>
      </c>
      <c r="I94" s="43">
        <v>8.8000000000000007</v>
      </c>
      <c r="J94" s="43">
        <v>42</v>
      </c>
      <c r="K94" s="62">
        <v>2</v>
      </c>
      <c r="L94" s="21"/>
    </row>
    <row r="95" spans="1:12" ht="15">
      <c r="A95" s="28"/>
      <c r="B95" s="29"/>
      <c r="C95" s="16"/>
      <c r="D95" s="25"/>
      <c r="E95" s="30"/>
      <c r="F95" s="47"/>
      <c r="G95" s="43"/>
      <c r="H95" s="43"/>
      <c r="I95" s="43"/>
      <c r="J95" s="43"/>
      <c r="K95" s="62"/>
      <c r="L95" s="21"/>
    </row>
    <row r="96" spans="1:12" ht="15">
      <c r="A96" s="28"/>
      <c r="B96" s="29"/>
      <c r="C96" s="16"/>
      <c r="D96" s="17"/>
      <c r="E96" s="30"/>
      <c r="F96" s="47"/>
      <c r="G96" s="43"/>
      <c r="H96" s="43"/>
      <c r="I96" s="43"/>
      <c r="J96" s="43"/>
      <c r="K96" s="62"/>
      <c r="L96" s="21"/>
    </row>
    <row r="97" spans="1:12" ht="15">
      <c r="A97" s="28"/>
      <c r="B97" s="29"/>
      <c r="C97" s="16"/>
      <c r="D97" s="24"/>
      <c r="E97" s="30"/>
      <c r="F97" s="47"/>
      <c r="G97" s="43"/>
      <c r="H97" s="43"/>
      <c r="I97" s="43"/>
      <c r="J97" s="43"/>
      <c r="K97" s="62"/>
      <c r="L97" s="21"/>
    </row>
    <row r="98" spans="1:12" ht="15">
      <c r="A98" s="28"/>
      <c r="B98" s="29"/>
      <c r="C98" s="16"/>
      <c r="D98" s="24"/>
      <c r="E98" s="30"/>
      <c r="F98" s="47"/>
      <c r="G98" s="43"/>
      <c r="H98" s="43"/>
      <c r="I98" s="43"/>
      <c r="J98" s="43"/>
      <c r="K98" s="62"/>
      <c r="L98" s="21"/>
    </row>
    <row r="99" spans="1:12" ht="15">
      <c r="A99" s="31"/>
      <c r="B99" s="32"/>
      <c r="C99" s="16"/>
      <c r="D99" s="33" t="s">
        <v>30</v>
      </c>
      <c r="E99" s="34"/>
      <c r="F99" s="49">
        <f>SUM(F90:F98)</f>
        <v>780</v>
      </c>
      <c r="G99" s="44">
        <f t="shared" ref="G99" si="46">SUM(G90:G98)</f>
        <v>27.6</v>
      </c>
      <c r="H99" s="44">
        <f t="shared" ref="H99" si="47">SUM(H90:H98)</f>
        <v>27</v>
      </c>
      <c r="I99" s="44">
        <f t="shared" ref="I99" si="48">SUM(I90:I98)</f>
        <v>117.2</v>
      </c>
      <c r="J99" s="44">
        <f t="shared" ref="J99:L99" si="49">SUM(J90:J98)</f>
        <v>823</v>
      </c>
      <c r="K99" s="63"/>
      <c r="L99" s="22">
        <f t="shared" si="49"/>
        <v>0</v>
      </c>
    </row>
    <row r="100" spans="1:12" ht="15.75" customHeight="1" thickBot="1">
      <c r="A100" s="57">
        <f>A82</f>
        <v>1</v>
      </c>
      <c r="B100" s="58">
        <f>B82</f>
        <v>5</v>
      </c>
      <c r="C100" s="126" t="s">
        <v>4</v>
      </c>
      <c r="D100" s="127"/>
      <c r="E100" s="59"/>
      <c r="F100" s="60">
        <f>F89+F99</f>
        <v>1300</v>
      </c>
      <c r="G100" s="61">
        <f t="shared" ref="G100" si="50">G89+G99</f>
        <v>47.400000000000006</v>
      </c>
      <c r="H100" s="61">
        <f t="shared" ref="H100" si="51">H89+H99</f>
        <v>46.900000000000006</v>
      </c>
      <c r="I100" s="61">
        <f t="shared" ref="I100" si="52">I89+I99</f>
        <v>200.4</v>
      </c>
      <c r="J100" s="61">
        <f t="shared" ref="J100:L100" si="53">J89+J99</f>
        <v>1408.9</v>
      </c>
      <c r="K100" s="82"/>
      <c r="L100" s="23">
        <f t="shared" si="53"/>
        <v>0</v>
      </c>
    </row>
    <row r="101" spans="1:12" ht="15">
      <c r="A101" s="28">
        <v>2</v>
      </c>
      <c r="B101" s="29">
        <v>1</v>
      </c>
      <c r="C101" s="18" t="s">
        <v>20</v>
      </c>
      <c r="D101" s="18" t="s">
        <v>21</v>
      </c>
      <c r="E101" s="96" t="s">
        <v>87</v>
      </c>
      <c r="F101" s="84">
        <v>250</v>
      </c>
      <c r="G101" s="97">
        <v>14.2</v>
      </c>
      <c r="H101" s="97">
        <v>7.8</v>
      </c>
      <c r="I101" s="97">
        <v>54.4</v>
      </c>
      <c r="J101" s="65">
        <v>359</v>
      </c>
      <c r="K101" s="100" t="s">
        <v>58</v>
      </c>
      <c r="L101" s="81"/>
    </row>
    <row r="102" spans="1:12" ht="15">
      <c r="A102" s="28"/>
      <c r="B102" s="29"/>
      <c r="C102" s="16"/>
      <c r="D102" s="16" t="s">
        <v>22</v>
      </c>
      <c r="E102" s="87" t="s">
        <v>51</v>
      </c>
      <c r="F102" s="119">
        <v>200</v>
      </c>
      <c r="G102" s="89">
        <v>0.2</v>
      </c>
      <c r="H102" s="89">
        <v>0</v>
      </c>
      <c r="I102" s="89">
        <v>15</v>
      </c>
      <c r="J102" s="89">
        <v>58</v>
      </c>
      <c r="K102" s="62">
        <v>376</v>
      </c>
      <c r="L102" s="21"/>
    </row>
    <row r="103" spans="1:12" ht="15">
      <c r="A103" s="28"/>
      <c r="B103" s="29"/>
      <c r="C103" s="16"/>
      <c r="D103" s="16" t="s">
        <v>28</v>
      </c>
      <c r="E103" s="87" t="s">
        <v>72</v>
      </c>
      <c r="F103" s="88">
        <v>104</v>
      </c>
      <c r="G103" s="89">
        <v>4.9000000000000004</v>
      </c>
      <c r="H103" s="89">
        <v>12.5</v>
      </c>
      <c r="I103" s="89">
        <v>13.6</v>
      </c>
      <c r="J103" s="89">
        <v>170.9</v>
      </c>
      <c r="K103" s="62" t="s">
        <v>71</v>
      </c>
      <c r="L103" s="21"/>
    </row>
    <row r="104" spans="1:12" ht="15">
      <c r="A104" s="28"/>
      <c r="B104" s="29"/>
      <c r="C104" s="16"/>
      <c r="D104" s="53"/>
      <c r="E104" s="30"/>
      <c r="F104" s="47"/>
      <c r="G104" s="43"/>
      <c r="H104" s="43"/>
      <c r="I104" s="43"/>
      <c r="J104" s="43"/>
      <c r="K104" s="62"/>
      <c r="L104" s="21"/>
    </row>
    <row r="105" spans="1:12" ht="15">
      <c r="A105" s="28"/>
      <c r="B105" s="29"/>
      <c r="C105" s="16"/>
      <c r="D105" s="17"/>
      <c r="E105" s="30"/>
      <c r="F105" s="47"/>
      <c r="G105" s="43"/>
      <c r="H105" s="43"/>
      <c r="I105" s="43"/>
      <c r="J105" s="43"/>
      <c r="K105" s="62"/>
      <c r="L105" s="21"/>
    </row>
    <row r="106" spans="1:12" ht="15">
      <c r="A106" s="28"/>
      <c r="B106" s="29"/>
      <c r="C106" s="16"/>
      <c r="D106" s="24"/>
      <c r="E106" s="30"/>
      <c r="F106" s="47"/>
      <c r="G106" s="43"/>
      <c r="H106" s="43"/>
      <c r="I106" s="43"/>
      <c r="J106" s="43"/>
      <c r="K106" s="62"/>
      <c r="L106" s="21"/>
    </row>
    <row r="107" spans="1:12" ht="15">
      <c r="A107" s="28"/>
      <c r="B107" s="29"/>
      <c r="C107" s="16"/>
      <c r="D107" s="24"/>
      <c r="E107" s="30"/>
      <c r="F107" s="47"/>
      <c r="G107" s="43"/>
      <c r="H107" s="43"/>
      <c r="I107" s="43"/>
      <c r="J107" s="43"/>
      <c r="K107" s="62"/>
      <c r="L107" s="21"/>
    </row>
    <row r="108" spans="1:12" ht="15">
      <c r="A108" s="31"/>
      <c r="B108" s="32"/>
      <c r="C108" s="16"/>
      <c r="D108" s="33" t="s">
        <v>30</v>
      </c>
      <c r="E108" s="34"/>
      <c r="F108" s="49">
        <f>SUM(F101:F107)</f>
        <v>554</v>
      </c>
      <c r="G108" s="44">
        <f t="shared" ref="G108:J108" si="54">SUM(G101:G107)</f>
        <v>19.299999999999997</v>
      </c>
      <c r="H108" s="44">
        <f t="shared" si="54"/>
        <v>20.3</v>
      </c>
      <c r="I108" s="44">
        <f t="shared" si="54"/>
        <v>83</v>
      </c>
      <c r="J108" s="44">
        <f t="shared" si="54"/>
        <v>587.9</v>
      </c>
      <c r="K108" s="63"/>
      <c r="L108" s="22">
        <f t="shared" ref="L108" si="55">SUM(L101:L107)</f>
        <v>0</v>
      </c>
    </row>
    <row r="109" spans="1:12" ht="15">
      <c r="A109" s="35">
        <f>A101</f>
        <v>2</v>
      </c>
      <c r="B109" s="36">
        <f>B101</f>
        <v>1</v>
      </c>
      <c r="C109" s="16" t="s">
        <v>23</v>
      </c>
      <c r="D109" s="16" t="s">
        <v>24</v>
      </c>
      <c r="E109" s="91" t="s">
        <v>37</v>
      </c>
      <c r="F109" s="88">
        <v>200</v>
      </c>
      <c r="G109" s="89">
        <v>4.5</v>
      </c>
      <c r="H109" s="89">
        <v>5.9</v>
      </c>
      <c r="I109" s="89">
        <v>11.8</v>
      </c>
      <c r="J109" s="89">
        <v>167</v>
      </c>
      <c r="K109" s="90">
        <v>239</v>
      </c>
      <c r="L109" s="21"/>
    </row>
    <row r="110" spans="1:12" ht="30">
      <c r="A110" s="28"/>
      <c r="B110" s="29"/>
      <c r="C110" s="16"/>
      <c r="D110" s="16" t="s">
        <v>25</v>
      </c>
      <c r="E110" s="91" t="s">
        <v>79</v>
      </c>
      <c r="F110" s="88">
        <v>117</v>
      </c>
      <c r="G110" s="89">
        <v>13.6</v>
      </c>
      <c r="H110" s="89">
        <v>15.8</v>
      </c>
      <c r="I110" s="89">
        <v>17.899999999999999</v>
      </c>
      <c r="J110" s="89">
        <v>223</v>
      </c>
      <c r="K110" s="90">
        <v>387</v>
      </c>
      <c r="L110" s="21"/>
    </row>
    <row r="111" spans="1:12" ht="15">
      <c r="A111" s="28"/>
      <c r="B111" s="29"/>
      <c r="C111" s="16"/>
      <c r="D111" s="16" t="s">
        <v>26</v>
      </c>
      <c r="E111" s="87" t="s">
        <v>48</v>
      </c>
      <c r="F111" s="88">
        <v>150</v>
      </c>
      <c r="G111" s="89">
        <v>5.5</v>
      </c>
      <c r="H111" s="89">
        <v>5</v>
      </c>
      <c r="I111" s="89">
        <v>34.9</v>
      </c>
      <c r="J111" s="89">
        <v>200.5</v>
      </c>
      <c r="K111" s="90">
        <v>309</v>
      </c>
      <c r="L111" s="21"/>
    </row>
    <row r="112" spans="1:12" ht="15">
      <c r="A112" s="28"/>
      <c r="B112" s="29"/>
      <c r="C112" s="16"/>
      <c r="D112" s="16" t="s">
        <v>27</v>
      </c>
      <c r="E112" s="87" t="s">
        <v>80</v>
      </c>
      <c r="F112" s="88">
        <v>200</v>
      </c>
      <c r="G112" s="89">
        <v>0.6</v>
      </c>
      <c r="H112" s="89">
        <v>0</v>
      </c>
      <c r="I112" s="89">
        <v>35.4</v>
      </c>
      <c r="J112" s="89">
        <v>140</v>
      </c>
      <c r="K112" s="90">
        <v>646</v>
      </c>
      <c r="L112" s="21"/>
    </row>
    <row r="113" spans="1:12" ht="15">
      <c r="A113" s="28"/>
      <c r="B113" s="29"/>
      <c r="C113" s="16"/>
      <c r="D113" s="16" t="s">
        <v>28</v>
      </c>
      <c r="E113" s="30" t="s">
        <v>45</v>
      </c>
      <c r="F113" s="47">
        <v>60</v>
      </c>
      <c r="G113" s="43">
        <v>2</v>
      </c>
      <c r="H113" s="43">
        <v>0.2</v>
      </c>
      <c r="I113" s="43">
        <v>10.5</v>
      </c>
      <c r="J113" s="43">
        <v>52</v>
      </c>
      <c r="K113" s="62">
        <v>2</v>
      </c>
      <c r="L113" s="21"/>
    </row>
    <row r="114" spans="1:12" ht="15">
      <c r="A114" s="28"/>
      <c r="B114" s="29"/>
      <c r="C114" s="16"/>
      <c r="D114" s="16" t="s">
        <v>29</v>
      </c>
      <c r="E114" s="30" t="s">
        <v>40</v>
      </c>
      <c r="F114" s="47">
        <v>60</v>
      </c>
      <c r="G114" s="43">
        <v>1.2</v>
      </c>
      <c r="H114" s="43">
        <v>0.2</v>
      </c>
      <c r="I114" s="43">
        <v>8.8000000000000007</v>
      </c>
      <c r="J114" s="43">
        <v>42</v>
      </c>
      <c r="K114" s="62">
        <v>2</v>
      </c>
      <c r="L114" s="21"/>
    </row>
    <row r="115" spans="1:12" ht="15">
      <c r="A115" s="28"/>
      <c r="B115" s="29"/>
      <c r="C115" s="16"/>
      <c r="D115" s="25"/>
      <c r="E115" s="30"/>
      <c r="F115" s="47"/>
      <c r="G115" s="43"/>
      <c r="H115" s="43"/>
      <c r="I115" s="43"/>
      <c r="J115" s="43"/>
      <c r="K115" s="62"/>
      <c r="L115" s="21"/>
    </row>
    <row r="116" spans="1:12" ht="15">
      <c r="A116" s="28"/>
      <c r="B116" s="29"/>
      <c r="C116" s="16"/>
      <c r="D116" s="24"/>
      <c r="E116" s="30"/>
      <c r="F116" s="47"/>
      <c r="G116" s="43"/>
      <c r="H116" s="43"/>
      <c r="I116" s="43"/>
      <c r="J116" s="43"/>
      <c r="K116" s="62"/>
      <c r="L116" s="21"/>
    </row>
    <row r="117" spans="1:12" ht="15">
      <c r="A117" s="28"/>
      <c r="B117" s="29"/>
      <c r="C117" s="16"/>
      <c r="D117" s="24"/>
      <c r="E117" s="30"/>
      <c r="F117" s="47"/>
      <c r="G117" s="43"/>
      <c r="H117" s="43"/>
      <c r="I117" s="43"/>
      <c r="J117" s="43"/>
      <c r="K117" s="62"/>
      <c r="L117" s="21"/>
    </row>
    <row r="118" spans="1:12" ht="15">
      <c r="A118" s="31"/>
      <c r="B118" s="32"/>
      <c r="C118" s="16"/>
      <c r="D118" s="33" t="s">
        <v>30</v>
      </c>
      <c r="E118" s="34"/>
      <c r="F118" s="49">
        <f>SUM(F109:F117)</f>
        <v>787</v>
      </c>
      <c r="G118" s="44">
        <f t="shared" ref="G118:J118" si="56">SUM(G109:G117)</f>
        <v>27.400000000000002</v>
      </c>
      <c r="H118" s="44">
        <f t="shared" si="56"/>
        <v>27.1</v>
      </c>
      <c r="I118" s="44">
        <f t="shared" si="56"/>
        <v>119.3</v>
      </c>
      <c r="J118" s="44">
        <f t="shared" si="56"/>
        <v>824.5</v>
      </c>
      <c r="K118" s="63"/>
      <c r="L118" s="22">
        <f t="shared" ref="L118" si="57">SUM(L109:L117)</f>
        <v>0</v>
      </c>
    </row>
    <row r="119" spans="1:12" ht="15.75" thickBot="1">
      <c r="A119" s="57">
        <f>A101</f>
        <v>2</v>
      </c>
      <c r="B119" s="58">
        <f>B101</f>
        <v>1</v>
      </c>
      <c r="C119" s="126" t="s">
        <v>4</v>
      </c>
      <c r="D119" s="127"/>
      <c r="E119" s="59"/>
      <c r="F119" s="60">
        <f>F108+F118</f>
        <v>1341</v>
      </c>
      <c r="G119" s="61">
        <f t="shared" ref="G119" si="58">G108+G118</f>
        <v>46.7</v>
      </c>
      <c r="H119" s="61">
        <f t="shared" ref="H119" si="59">H108+H118</f>
        <v>47.400000000000006</v>
      </c>
      <c r="I119" s="61">
        <f t="shared" ref="I119" si="60">I108+I118</f>
        <v>202.3</v>
      </c>
      <c r="J119" s="61">
        <f t="shared" ref="J119:L119" si="61">J108+J118</f>
        <v>1412.4</v>
      </c>
      <c r="K119" s="82"/>
      <c r="L119" s="23">
        <f t="shared" si="61"/>
        <v>0</v>
      </c>
    </row>
    <row r="120" spans="1:12" ht="30">
      <c r="A120" s="28">
        <v>2</v>
      </c>
      <c r="B120" s="29">
        <v>2</v>
      </c>
      <c r="C120" s="18" t="s">
        <v>20</v>
      </c>
      <c r="D120" s="18" t="s">
        <v>21</v>
      </c>
      <c r="E120" s="101" t="s">
        <v>81</v>
      </c>
      <c r="F120" s="84">
        <v>306</v>
      </c>
      <c r="G120" s="97">
        <v>20.7</v>
      </c>
      <c r="H120" s="97">
        <v>22.2</v>
      </c>
      <c r="I120" s="97">
        <v>55.8</v>
      </c>
      <c r="J120" s="97">
        <v>486</v>
      </c>
      <c r="K120" s="102" t="s">
        <v>62</v>
      </c>
      <c r="L120" s="81"/>
    </row>
    <row r="121" spans="1:12" ht="15">
      <c r="A121" s="28"/>
      <c r="B121" s="29"/>
      <c r="C121" s="16"/>
      <c r="D121" s="16" t="s">
        <v>22</v>
      </c>
      <c r="E121" s="87" t="s">
        <v>51</v>
      </c>
      <c r="F121" s="88">
        <v>200</v>
      </c>
      <c r="G121" s="89">
        <v>0.2</v>
      </c>
      <c r="H121" s="89">
        <v>0</v>
      </c>
      <c r="I121" s="89">
        <v>15</v>
      </c>
      <c r="J121" s="89">
        <v>58</v>
      </c>
      <c r="K121" s="90">
        <v>376</v>
      </c>
      <c r="L121" s="21"/>
    </row>
    <row r="122" spans="1:12" ht="15">
      <c r="A122" s="28"/>
      <c r="B122" s="29"/>
      <c r="C122" s="16"/>
      <c r="D122" s="16" t="s">
        <v>28</v>
      </c>
      <c r="E122" s="87" t="s">
        <v>39</v>
      </c>
      <c r="F122" s="119">
        <v>60</v>
      </c>
      <c r="G122" s="89">
        <v>2.2999999999999998</v>
      </c>
      <c r="H122" s="89">
        <v>0.3</v>
      </c>
      <c r="I122" s="89">
        <v>11.5</v>
      </c>
      <c r="J122" s="89">
        <v>57.9</v>
      </c>
      <c r="K122" s="90">
        <v>2</v>
      </c>
      <c r="L122" s="21"/>
    </row>
    <row r="123" spans="1:12" ht="15">
      <c r="A123" s="28"/>
      <c r="B123" s="29"/>
      <c r="C123" s="16"/>
      <c r="D123" s="54"/>
      <c r="E123" s="30"/>
      <c r="F123" s="47"/>
      <c r="G123" s="19"/>
      <c r="H123" s="19"/>
      <c r="I123" s="19"/>
      <c r="J123" s="19"/>
      <c r="K123" s="62"/>
      <c r="L123" s="21"/>
    </row>
    <row r="124" spans="1:12" ht="15">
      <c r="A124" s="28"/>
      <c r="B124" s="29"/>
      <c r="C124" s="16"/>
      <c r="D124" s="17"/>
      <c r="E124" s="30"/>
      <c r="F124" s="47"/>
      <c r="G124" s="43"/>
      <c r="H124" s="43"/>
      <c r="I124" s="43"/>
      <c r="J124" s="43"/>
      <c r="K124" s="62"/>
      <c r="L124" s="21"/>
    </row>
    <row r="125" spans="1:12" ht="15">
      <c r="A125" s="28"/>
      <c r="B125" s="29"/>
      <c r="C125" s="16"/>
      <c r="D125" s="24"/>
      <c r="E125" s="30"/>
      <c r="F125" s="47"/>
      <c r="G125" s="43"/>
      <c r="H125" s="43"/>
      <c r="I125" s="43"/>
      <c r="J125" s="43"/>
      <c r="K125" s="62"/>
      <c r="L125" s="21"/>
    </row>
    <row r="126" spans="1:12" ht="15">
      <c r="A126" s="28"/>
      <c r="B126" s="29"/>
      <c r="C126" s="16"/>
      <c r="D126" s="24"/>
      <c r="E126" s="30"/>
      <c r="F126" s="47"/>
      <c r="G126" s="43"/>
      <c r="H126" s="43"/>
      <c r="I126" s="43"/>
      <c r="J126" s="43"/>
      <c r="K126" s="62"/>
      <c r="L126" s="21"/>
    </row>
    <row r="127" spans="1:12" ht="15">
      <c r="A127" s="31"/>
      <c r="B127" s="32"/>
      <c r="C127" s="16"/>
      <c r="D127" s="33" t="s">
        <v>30</v>
      </c>
      <c r="E127" s="34"/>
      <c r="F127" s="49">
        <f>SUM(F120:F126)</f>
        <v>566</v>
      </c>
      <c r="G127" s="44">
        <f t="shared" ref="G127:J127" si="62">SUM(G120:G126)</f>
        <v>23.2</v>
      </c>
      <c r="H127" s="44">
        <f t="shared" si="62"/>
        <v>22.5</v>
      </c>
      <c r="I127" s="44">
        <f t="shared" si="62"/>
        <v>82.3</v>
      </c>
      <c r="J127" s="44">
        <f t="shared" si="62"/>
        <v>601.9</v>
      </c>
      <c r="K127" s="63"/>
      <c r="L127" s="22">
        <f t="shared" ref="L127" si="63">SUM(L120:L126)</f>
        <v>0</v>
      </c>
    </row>
    <row r="128" spans="1:12" ht="15">
      <c r="A128" s="35">
        <f>A120</f>
        <v>2</v>
      </c>
      <c r="B128" s="36">
        <f>B120</f>
        <v>2</v>
      </c>
      <c r="C128" s="16" t="s">
        <v>23</v>
      </c>
      <c r="D128" s="16" t="s">
        <v>24</v>
      </c>
      <c r="E128" s="91" t="s">
        <v>55</v>
      </c>
      <c r="F128" s="88">
        <v>200</v>
      </c>
      <c r="G128" s="89">
        <v>2.4</v>
      </c>
      <c r="H128" s="89">
        <v>4.5999999999999996</v>
      </c>
      <c r="I128" s="89">
        <v>14.1</v>
      </c>
      <c r="J128" s="89">
        <v>168</v>
      </c>
      <c r="K128" s="90">
        <v>82</v>
      </c>
      <c r="L128" s="21"/>
    </row>
    <row r="129" spans="1:12" ht="30">
      <c r="A129" s="28"/>
      <c r="B129" s="29"/>
      <c r="C129" s="16"/>
      <c r="D129" s="16" t="s">
        <v>25</v>
      </c>
      <c r="E129" s="87" t="s">
        <v>105</v>
      </c>
      <c r="F129" s="88">
        <v>146</v>
      </c>
      <c r="G129" s="89">
        <v>15</v>
      </c>
      <c r="H129" s="89">
        <v>16.600000000000001</v>
      </c>
      <c r="I129" s="89">
        <v>10.7</v>
      </c>
      <c r="J129" s="89">
        <v>206</v>
      </c>
      <c r="K129" s="90" t="s">
        <v>50</v>
      </c>
      <c r="L129" s="21"/>
    </row>
    <row r="130" spans="1:12" ht="15">
      <c r="A130" s="28"/>
      <c r="B130" s="29"/>
      <c r="C130" s="16"/>
      <c r="D130" s="16" t="s">
        <v>26</v>
      </c>
      <c r="E130" s="87" t="s">
        <v>38</v>
      </c>
      <c r="F130" s="88">
        <v>150</v>
      </c>
      <c r="G130" s="89">
        <v>7.7</v>
      </c>
      <c r="H130" s="89">
        <v>6.6</v>
      </c>
      <c r="I130" s="89">
        <v>43.1</v>
      </c>
      <c r="J130" s="89">
        <v>220</v>
      </c>
      <c r="K130" s="90">
        <v>302</v>
      </c>
      <c r="L130" s="21"/>
    </row>
    <row r="131" spans="1:12" ht="15">
      <c r="A131" s="28"/>
      <c r="B131" s="29"/>
      <c r="C131" s="16"/>
      <c r="D131" s="16" t="s">
        <v>27</v>
      </c>
      <c r="E131" s="87" t="s">
        <v>82</v>
      </c>
      <c r="F131" s="88">
        <v>200</v>
      </c>
      <c r="G131" s="89">
        <v>0.5</v>
      </c>
      <c r="H131" s="89">
        <v>0</v>
      </c>
      <c r="I131" s="89">
        <v>34</v>
      </c>
      <c r="J131" s="89">
        <v>133</v>
      </c>
      <c r="K131" s="90">
        <v>646</v>
      </c>
      <c r="L131" s="21"/>
    </row>
    <row r="132" spans="1:12" ht="15">
      <c r="A132" s="28"/>
      <c r="B132" s="29"/>
      <c r="C132" s="16"/>
      <c r="D132" s="16" t="s">
        <v>28</v>
      </c>
      <c r="E132" s="30" t="s">
        <v>45</v>
      </c>
      <c r="F132" s="47">
        <v>60</v>
      </c>
      <c r="G132" s="43">
        <v>2</v>
      </c>
      <c r="H132" s="43">
        <v>0.2</v>
      </c>
      <c r="I132" s="43">
        <v>10.5</v>
      </c>
      <c r="J132" s="43">
        <v>52</v>
      </c>
      <c r="K132" s="62">
        <v>2</v>
      </c>
      <c r="L132" s="21"/>
    </row>
    <row r="133" spans="1:12" ht="15">
      <c r="A133" s="28"/>
      <c r="B133" s="29"/>
      <c r="C133" s="16"/>
      <c r="D133" s="16" t="s">
        <v>29</v>
      </c>
      <c r="E133" s="30" t="s">
        <v>40</v>
      </c>
      <c r="F133" s="47">
        <v>60</v>
      </c>
      <c r="G133" s="43">
        <v>1.2</v>
      </c>
      <c r="H133" s="43">
        <v>0.2</v>
      </c>
      <c r="I133" s="43">
        <v>8.8000000000000007</v>
      </c>
      <c r="J133" s="43">
        <v>42</v>
      </c>
      <c r="K133" s="62">
        <v>2</v>
      </c>
      <c r="L133" s="21"/>
    </row>
    <row r="134" spans="1:12" ht="15">
      <c r="A134" s="28"/>
      <c r="B134" s="29"/>
      <c r="C134" s="16"/>
      <c r="D134" s="25"/>
      <c r="E134" s="30"/>
      <c r="F134" s="47"/>
      <c r="G134" s="43"/>
      <c r="H134" s="43"/>
      <c r="I134" s="43"/>
      <c r="J134" s="43"/>
      <c r="K134" s="62"/>
      <c r="L134" s="21"/>
    </row>
    <row r="135" spans="1:12" ht="15">
      <c r="A135" s="28"/>
      <c r="B135" s="29"/>
      <c r="C135" s="16"/>
      <c r="D135" s="24"/>
      <c r="E135" s="30"/>
      <c r="F135" s="47"/>
      <c r="G135" s="43"/>
      <c r="H135" s="43"/>
      <c r="I135" s="43"/>
      <c r="J135" s="43"/>
      <c r="K135" s="62"/>
      <c r="L135" s="21"/>
    </row>
    <row r="136" spans="1:12" ht="15">
      <c r="A136" s="28"/>
      <c r="B136" s="29"/>
      <c r="C136" s="16"/>
      <c r="D136" s="24"/>
      <c r="E136" s="30"/>
      <c r="F136" s="47"/>
      <c r="G136" s="43"/>
      <c r="H136" s="43"/>
      <c r="I136" s="43"/>
      <c r="J136" s="43"/>
      <c r="K136" s="62"/>
      <c r="L136" s="21"/>
    </row>
    <row r="137" spans="1:12" ht="15">
      <c r="A137" s="31"/>
      <c r="B137" s="32"/>
      <c r="C137" s="16"/>
      <c r="D137" s="33" t="s">
        <v>30</v>
      </c>
      <c r="E137" s="34"/>
      <c r="F137" s="49">
        <f>SUM(F128:F136)</f>
        <v>816</v>
      </c>
      <c r="G137" s="44">
        <f t="shared" ref="G137:J137" si="64">SUM(G128:G136)</f>
        <v>28.799999999999997</v>
      </c>
      <c r="H137" s="44">
        <f t="shared" si="64"/>
        <v>28.200000000000003</v>
      </c>
      <c r="I137" s="44">
        <f t="shared" si="64"/>
        <v>121.2</v>
      </c>
      <c r="J137" s="44">
        <f t="shared" si="64"/>
        <v>821</v>
      </c>
      <c r="K137" s="63"/>
      <c r="L137" s="22">
        <f t="shared" ref="L137" si="65">SUM(L128:L136)</f>
        <v>0</v>
      </c>
    </row>
    <row r="138" spans="1:12" ht="15.75" thickBot="1">
      <c r="A138" s="39">
        <f>A120</f>
        <v>2</v>
      </c>
      <c r="B138" s="40">
        <f>B120</f>
        <v>2</v>
      </c>
      <c r="C138" s="124" t="s">
        <v>4</v>
      </c>
      <c r="D138" s="125"/>
      <c r="E138" s="41"/>
      <c r="F138" s="50">
        <f>F127+F137</f>
        <v>1382</v>
      </c>
      <c r="G138" s="46">
        <f t="shared" ref="G138" si="66">G127+G137</f>
        <v>52</v>
      </c>
      <c r="H138" s="46">
        <f t="shared" ref="H138" si="67">H127+H137</f>
        <v>50.7</v>
      </c>
      <c r="I138" s="46">
        <f t="shared" ref="I138" si="68">I127+I137</f>
        <v>203.5</v>
      </c>
      <c r="J138" s="46">
        <f t="shared" ref="J138:L138" si="69">J127+J137</f>
        <v>1422.9</v>
      </c>
      <c r="K138" s="64"/>
      <c r="L138" s="80">
        <f t="shared" si="69"/>
        <v>0</v>
      </c>
    </row>
    <row r="139" spans="1:12" ht="30">
      <c r="A139" s="26">
        <v>2</v>
      </c>
      <c r="B139" s="27">
        <v>3</v>
      </c>
      <c r="C139" s="15" t="s">
        <v>20</v>
      </c>
      <c r="D139" s="15" t="s">
        <v>21</v>
      </c>
      <c r="E139" s="83" t="s">
        <v>106</v>
      </c>
      <c r="F139" s="84">
        <v>260</v>
      </c>
      <c r="G139" s="85">
        <v>16.7</v>
      </c>
      <c r="H139" s="85">
        <v>19.5</v>
      </c>
      <c r="I139" s="85">
        <v>56.3</v>
      </c>
      <c r="J139" s="85">
        <v>470.8</v>
      </c>
      <c r="K139" s="86">
        <v>394</v>
      </c>
      <c r="L139" s="20"/>
    </row>
    <row r="140" spans="1:12" ht="15">
      <c r="A140" s="28"/>
      <c r="B140" s="29"/>
      <c r="C140" s="16"/>
      <c r="D140" s="16" t="s">
        <v>22</v>
      </c>
      <c r="E140" s="87" t="s">
        <v>51</v>
      </c>
      <c r="F140" s="88">
        <v>200</v>
      </c>
      <c r="G140" s="89">
        <v>0.2</v>
      </c>
      <c r="H140" s="89">
        <v>0</v>
      </c>
      <c r="I140" s="89">
        <v>15</v>
      </c>
      <c r="J140" s="89">
        <v>58</v>
      </c>
      <c r="K140" s="90">
        <v>376</v>
      </c>
      <c r="L140" s="21"/>
    </row>
    <row r="141" spans="1:12" ht="15">
      <c r="A141" s="28"/>
      <c r="B141" s="29"/>
      <c r="C141" s="16"/>
      <c r="D141" s="16" t="s">
        <v>28</v>
      </c>
      <c r="E141" s="120" t="s">
        <v>39</v>
      </c>
      <c r="F141" s="119">
        <v>60</v>
      </c>
      <c r="G141" s="89">
        <v>2.2999999999999998</v>
      </c>
      <c r="H141" s="89">
        <v>0.3</v>
      </c>
      <c r="I141" s="89">
        <v>11.5</v>
      </c>
      <c r="J141" s="89">
        <v>57.9</v>
      </c>
      <c r="K141" s="90">
        <v>2</v>
      </c>
      <c r="L141" s="21"/>
    </row>
    <row r="142" spans="1:12" ht="15.75" customHeight="1">
      <c r="A142" s="28"/>
      <c r="B142" s="29"/>
      <c r="C142" s="16"/>
      <c r="D142" s="53"/>
      <c r="E142" s="30"/>
      <c r="F142" s="47"/>
      <c r="G142" s="19"/>
      <c r="H142" s="19"/>
      <c r="I142" s="19"/>
      <c r="J142" s="19"/>
      <c r="K142" s="62"/>
      <c r="L142" s="21"/>
    </row>
    <row r="143" spans="1:12" ht="15">
      <c r="A143" s="28"/>
      <c r="B143" s="29"/>
      <c r="C143" s="16"/>
      <c r="D143" s="17"/>
      <c r="E143" s="30"/>
      <c r="F143" s="47"/>
      <c r="G143" s="43"/>
      <c r="H143" s="43"/>
      <c r="I143" s="43"/>
      <c r="J143" s="43"/>
      <c r="K143" s="62"/>
      <c r="L143" s="21"/>
    </row>
    <row r="144" spans="1:12" ht="15">
      <c r="A144" s="28"/>
      <c r="B144" s="29"/>
      <c r="C144" s="16"/>
      <c r="D144" s="24"/>
      <c r="E144" s="30"/>
      <c r="F144" s="47"/>
      <c r="G144" s="43"/>
      <c r="H144" s="43"/>
      <c r="I144" s="43"/>
      <c r="J144" s="43"/>
      <c r="K144" s="62"/>
      <c r="L144" s="21"/>
    </row>
    <row r="145" spans="1:12" ht="15">
      <c r="A145" s="28"/>
      <c r="B145" s="29"/>
      <c r="C145" s="16"/>
      <c r="D145" s="24"/>
      <c r="E145" s="30"/>
      <c r="F145" s="47"/>
      <c r="G145" s="43"/>
      <c r="H145" s="43"/>
      <c r="I145" s="43"/>
      <c r="J145" s="43"/>
      <c r="K145" s="62"/>
      <c r="L145" s="21"/>
    </row>
    <row r="146" spans="1:12" ht="15">
      <c r="A146" s="31"/>
      <c r="B146" s="32"/>
      <c r="C146" s="16"/>
      <c r="D146" s="33" t="s">
        <v>30</v>
      </c>
      <c r="E146" s="34"/>
      <c r="F146" s="49">
        <f>SUM(F139:F145)</f>
        <v>520</v>
      </c>
      <c r="G146" s="44">
        <f t="shared" ref="G146:J146" si="70">SUM(G139:G145)</f>
        <v>19.2</v>
      </c>
      <c r="H146" s="44">
        <f t="shared" si="70"/>
        <v>19.8</v>
      </c>
      <c r="I146" s="44">
        <f t="shared" si="70"/>
        <v>82.8</v>
      </c>
      <c r="J146" s="44">
        <f t="shared" si="70"/>
        <v>586.69999999999993</v>
      </c>
      <c r="K146" s="63"/>
      <c r="L146" s="22">
        <f t="shared" ref="L146" si="71">SUM(L139:L145)</f>
        <v>0</v>
      </c>
    </row>
    <row r="147" spans="1:12" ht="15">
      <c r="A147" s="35">
        <f>A139</f>
        <v>2</v>
      </c>
      <c r="B147" s="36">
        <f>B139</f>
        <v>3</v>
      </c>
      <c r="C147" s="16" t="s">
        <v>23</v>
      </c>
      <c r="D147" s="16" t="s">
        <v>24</v>
      </c>
      <c r="E147" s="91" t="s">
        <v>52</v>
      </c>
      <c r="F147" s="88">
        <v>200</v>
      </c>
      <c r="G147" s="89">
        <v>5.4</v>
      </c>
      <c r="H147" s="89">
        <v>4.8</v>
      </c>
      <c r="I147" s="89">
        <v>25.5</v>
      </c>
      <c r="J147" s="89">
        <v>227</v>
      </c>
      <c r="K147" s="62">
        <v>162</v>
      </c>
      <c r="L147" s="21"/>
    </row>
    <row r="148" spans="1:12" ht="15">
      <c r="A148" s="28"/>
      <c r="B148" s="29"/>
      <c r="C148" s="16"/>
      <c r="D148" s="16" t="s">
        <v>25</v>
      </c>
      <c r="E148" s="87" t="s">
        <v>83</v>
      </c>
      <c r="F148" s="88">
        <v>250</v>
      </c>
      <c r="G148" s="89">
        <v>19.7</v>
      </c>
      <c r="H148" s="89">
        <v>22.5</v>
      </c>
      <c r="I148" s="89">
        <v>41.3</v>
      </c>
      <c r="J148" s="89">
        <v>388.7</v>
      </c>
      <c r="K148" s="62">
        <v>394</v>
      </c>
      <c r="L148" s="21"/>
    </row>
    <row r="149" spans="1:12" ht="15">
      <c r="A149" s="28"/>
      <c r="B149" s="29"/>
      <c r="C149" s="16"/>
      <c r="D149" s="16" t="s">
        <v>27</v>
      </c>
      <c r="E149" s="91" t="s">
        <v>66</v>
      </c>
      <c r="F149" s="88">
        <v>200</v>
      </c>
      <c r="G149" s="89">
        <v>0</v>
      </c>
      <c r="H149" s="89">
        <v>0</v>
      </c>
      <c r="I149" s="89">
        <v>30.6</v>
      </c>
      <c r="J149" s="89">
        <v>119</v>
      </c>
      <c r="K149" s="62">
        <v>591</v>
      </c>
      <c r="L149" s="21"/>
    </row>
    <row r="150" spans="1:12" ht="15">
      <c r="A150" s="28"/>
      <c r="B150" s="29"/>
      <c r="C150" s="16"/>
      <c r="D150" s="16" t="s">
        <v>28</v>
      </c>
      <c r="E150" s="30" t="s">
        <v>45</v>
      </c>
      <c r="F150" s="47">
        <v>60</v>
      </c>
      <c r="G150" s="43">
        <v>2</v>
      </c>
      <c r="H150" s="43">
        <v>0.2</v>
      </c>
      <c r="I150" s="43">
        <v>10.5</v>
      </c>
      <c r="J150" s="43">
        <v>52</v>
      </c>
      <c r="K150" s="62">
        <v>2</v>
      </c>
      <c r="L150" s="21"/>
    </row>
    <row r="151" spans="1:12" ht="15">
      <c r="A151" s="28"/>
      <c r="B151" s="29"/>
      <c r="C151" s="16"/>
      <c r="D151" s="16" t="s">
        <v>29</v>
      </c>
      <c r="E151" s="30" t="s">
        <v>40</v>
      </c>
      <c r="F151" s="47">
        <v>60</v>
      </c>
      <c r="G151" s="43">
        <v>1.2</v>
      </c>
      <c r="H151" s="43">
        <v>0.2</v>
      </c>
      <c r="I151" s="43">
        <v>8.8000000000000007</v>
      </c>
      <c r="J151" s="43">
        <v>42</v>
      </c>
      <c r="K151" s="62">
        <v>2</v>
      </c>
      <c r="L151" s="21"/>
    </row>
    <row r="152" spans="1:12" ht="15">
      <c r="A152" s="28"/>
      <c r="B152" s="29"/>
      <c r="C152" s="16"/>
      <c r="D152" s="25"/>
      <c r="E152" s="30"/>
      <c r="F152" s="47"/>
      <c r="G152" s="43"/>
      <c r="H152" s="43"/>
      <c r="I152" s="43"/>
      <c r="J152" s="43"/>
      <c r="K152" s="62"/>
      <c r="L152" s="21"/>
    </row>
    <row r="153" spans="1:12" ht="15">
      <c r="A153" s="28"/>
      <c r="B153" s="29"/>
      <c r="C153" s="16"/>
      <c r="D153" s="17"/>
      <c r="E153" s="30"/>
      <c r="F153" s="47"/>
      <c r="G153" s="43"/>
      <c r="H153" s="43"/>
      <c r="I153" s="43"/>
      <c r="J153" s="43"/>
      <c r="K153" s="62"/>
      <c r="L153" s="21"/>
    </row>
    <row r="154" spans="1:12" ht="15">
      <c r="A154" s="28"/>
      <c r="B154" s="29"/>
      <c r="C154" s="16"/>
      <c r="D154" s="24"/>
      <c r="E154" s="30"/>
      <c r="F154" s="47"/>
      <c r="G154" s="43"/>
      <c r="H154" s="43"/>
      <c r="I154" s="43"/>
      <c r="J154" s="43"/>
      <c r="K154" s="62"/>
      <c r="L154" s="21"/>
    </row>
    <row r="155" spans="1:12" ht="15">
      <c r="A155" s="28"/>
      <c r="B155" s="29"/>
      <c r="C155" s="16"/>
      <c r="D155" s="24"/>
      <c r="E155" s="30"/>
      <c r="F155" s="47"/>
      <c r="G155" s="43"/>
      <c r="H155" s="43"/>
      <c r="I155" s="43"/>
      <c r="J155" s="43"/>
      <c r="K155" s="62"/>
      <c r="L155" s="21"/>
    </row>
    <row r="156" spans="1:12" ht="15">
      <c r="A156" s="31"/>
      <c r="B156" s="32"/>
      <c r="C156" s="16"/>
      <c r="D156" s="33" t="s">
        <v>30</v>
      </c>
      <c r="E156" s="34"/>
      <c r="F156" s="49">
        <f>SUM(F147:F155)</f>
        <v>770</v>
      </c>
      <c r="G156" s="44">
        <f t="shared" ref="G156:J156" si="72">SUM(G147:G155)</f>
        <v>28.3</v>
      </c>
      <c r="H156" s="44">
        <f t="shared" si="72"/>
        <v>27.7</v>
      </c>
      <c r="I156" s="44">
        <f t="shared" si="72"/>
        <v>116.7</v>
      </c>
      <c r="J156" s="44">
        <f t="shared" si="72"/>
        <v>828.7</v>
      </c>
      <c r="K156" s="63"/>
      <c r="L156" s="22">
        <f t="shared" ref="L156" si="73">SUM(L147:L155)</f>
        <v>0</v>
      </c>
    </row>
    <row r="157" spans="1:12" ht="15.75" thickBot="1">
      <c r="A157" s="39">
        <f>A139</f>
        <v>2</v>
      </c>
      <c r="B157" s="40">
        <f>B139</f>
        <v>3</v>
      </c>
      <c r="C157" s="124" t="s">
        <v>4</v>
      </c>
      <c r="D157" s="125"/>
      <c r="E157" s="41"/>
      <c r="F157" s="50">
        <f>F146+F156</f>
        <v>1290</v>
      </c>
      <c r="G157" s="46">
        <f t="shared" ref="G157" si="74">G146+G156</f>
        <v>47.5</v>
      </c>
      <c r="H157" s="46">
        <f t="shared" ref="H157" si="75">H146+H156</f>
        <v>47.5</v>
      </c>
      <c r="I157" s="46">
        <f t="shared" ref="I157" si="76">I146+I156</f>
        <v>199.5</v>
      </c>
      <c r="J157" s="46">
        <f t="shared" ref="J157:L157" si="77">J146+J156</f>
        <v>1415.4</v>
      </c>
      <c r="K157" s="64"/>
      <c r="L157" s="80">
        <f t="shared" si="77"/>
        <v>0</v>
      </c>
    </row>
    <row r="158" spans="1:12" ht="15">
      <c r="A158" s="66">
        <v>2</v>
      </c>
      <c r="B158" s="67">
        <v>4</v>
      </c>
      <c r="C158" s="15" t="s">
        <v>20</v>
      </c>
      <c r="D158" s="15" t="s">
        <v>21</v>
      </c>
      <c r="E158" s="83" t="s">
        <v>86</v>
      </c>
      <c r="F158" s="104">
        <v>250</v>
      </c>
      <c r="G158" s="105">
        <v>14.2</v>
      </c>
      <c r="H158" s="105">
        <v>7.8</v>
      </c>
      <c r="I158" s="105">
        <v>54.4</v>
      </c>
      <c r="J158" s="105">
        <v>359</v>
      </c>
      <c r="K158" s="110">
        <v>534</v>
      </c>
      <c r="L158" s="111"/>
    </row>
    <row r="159" spans="1:12" ht="15">
      <c r="A159" s="68"/>
      <c r="B159" s="69"/>
      <c r="C159" s="16"/>
      <c r="D159" s="16" t="s">
        <v>22</v>
      </c>
      <c r="E159" s="87" t="s">
        <v>51</v>
      </c>
      <c r="F159" s="88">
        <v>200</v>
      </c>
      <c r="G159" s="89">
        <v>0.2</v>
      </c>
      <c r="H159" s="89">
        <v>0</v>
      </c>
      <c r="I159" s="89">
        <v>15</v>
      </c>
      <c r="J159" s="89">
        <v>58</v>
      </c>
      <c r="K159" s="106">
        <v>376</v>
      </c>
      <c r="L159" s="112"/>
    </row>
    <row r="160" spans="1:12" ht="15">
      <c r="A160" s="68"/>
      <c r="B160" s="69"/>
      <c r="C160" s="16"/>
      <c r="D160" s="16" t="s">
        <v>28</v>
      </c>
      <c r="E160" s="87" t="s">
        <v>72</v>
      </c>
      <c r="F160" s="88">
        <v>106</v>
      </c>
      <c r="G160" s="89">
        <v>4.9000000000000004</v>
      </c>
      <c r="H160" s="89">
        <v>12.5</v>
      </c>
      <c r="I160" s="89">
        <v>13.6</v>
      </c>
      <c r="J160" s="43">
        <v>170.9</v>
      </c>
      <c r="K160" s="107" t="s">
        <v>71</v>
      </c>
      <c r="L160" s="112"/>
    </row>
    <row r="161" spans="1:12" ht="15">
      <c r="A161" s="68"/>
      <c r="B161" s="69"/>
      <c r="C161" s="16"/>
      <c r="D161" s="53"/>
      <c r="E161" s="87"/>
      <c r="F161" s="88"/>
      <c r="G161" s="89"/>
      <c r="H161" s="89"/>
      <c r="I161" s="89"/>
      <c r="J161" s="43"/>
      <c r="K161" s="107"/>
      <c r="L161" s="112"/>
    </row>
    <row r="162" spans="1:12" ht="15">
      <c r="A162" s="68"/>
      <c r="B162" s="69"/>
      <c r="C162" s="16"/>
      <c r="D162" s="17"/>
      <c r="E162" s="30"/>
      <c r="F162" s="47"/>
      <c r="G162" s="43"/>
      <c r="H162" s="43"/>
      <c r="I162" s="43"/>
      <c r="J162" s="43"/>
      <c r="K162" s="107"/>
      <c r="L162" s="112"/>
    </row>
    <row r="163" spans="1:12" ht="15">
      <c r="A163" s="68"/>
      <c r="B163" s="69"/>
      <c r="C163" s="16"/>
      <c r="D163" s="24"/>
      <c r="E163" s="30"/>
      <c r="F163" s="47"/>
      <c r="G163" s="43"/>
      <c r="H163" s="43"/>
      <c r="I163" s="43"/>
      <c r="J163" s="43"/>
      <c r="K163" s="107"/>
      <c r="L163" s="112"/>
    </row>
    <row r="164" spans="1:12" ht="15">
      <c r="A164" s="68"/>
      <c r="B164" s="69"/>
      <c r="C164" s="16"/>
      <c r="D164" s="24"/>
      <c r="E164" s="30"/>
      <c r="F164" s="47"/>
      <c r="G164" s="43"/>
      <c r="H164" s="43"/>
      <c r="I164" s="43"/>
      <c r="J164" s="43"/>
      <c r="K164" s="107"/>
      <c r="L164" s="112"/>
    </row>
    <row r="165" spans="1:12" ht="15">
      <c r="A165" s="68"/>
      <c r="B165" s="69"/>
      <c r="C165" s="16"/>
      <c r="D165" s="33" t="s">
        <v>30</v>
      </c>
      <c r="E165" s="34"/>
      <c r="F165" s="49">
        <f>SUM(F158:F164)</f>
        <v>556</v>
      </c>
      <c r="G165" s="44">
        <f t="shared" ref="G165:J165" si="78">SUM(G158:G164)</f>
        <v>19.299999999999997</v>
      </c>
      <c r="H165" s="44">
        <f t="shared" si="78"/>
        <v>20.3</v>
      </c>
      <c r="I165" s="44">
        <f t="shared" si="78"/>
        <v>83</v>
      </c>
      <c r="J165" s="44">
        <f t="shared" si="78"/>
        <v>587.9</v>
      </c>
      <c r="K165" s="108"/>
      <c r="L165" s="113">
        <f t="shared" ref="L165" si="79">SUM(L158:L164)</f>
        <v>0</v>
      </c>
    </row>
    <row r="166" spans="1:12" ht="15">
      <c r="A166" s="68">
        <f>A158</f>
        <v>2</v>
      </c>
      <c r="B166" s="69">
        <f>B158</f>
        <v>4</v>
      </c>
      <c r="C166" s="16" t="s">
        <v>23</v>
      </c>
      <c r="D166" s="16" t="s">
        <v>24</v>
      </c>
      <c r="E166" s="91" t="s">
        <v>53</v>
      </c>
      <c r="F166" s="88">
        <v>250</v>
      </c>
      <c r="G166" s="89">
        <v>1.9</v>
      </c>
      <c r="H166" s="89">
        <v>6.4</v>
      </c>
      <c r="I166" s="89">
        <v>19.8</v>
      </c>
      <c r="J166" s="89">
        <v>177.5</v>
      </c>
      <c r="K166" s="106">
        <v>88</v>
      </c>
      <c r="L166" s="112"/>
    </row>
    <row r="167" spans="1:12" ht="15">
      <c r="A167" s="68"/>
      <c r="B167" s="69"/>
      <c r="C167" s="16"/>
      <c r="D167" s="16" t="s">
        <v>25</v>
      </c>
      <c r="E167" s="91" t="s">
        <v>69</v>
      </c>
      <c r="F167" s="88">
        <v>90</v>
      </c>
      <c r="G167" s="89">
        <v>18.600000000000001</v>
      </c>
      <c r="H167" s="89">
        <v>15.2</v>
      </c>
      <c r="I167" s="89">
        <v>15.9</v>
      </c>
      <c r="J167" s="89">
        <v>225</v>
      </c>
      <c r="K167" s="106">
        <v>220</v>
      </c>
      <c r="L167" s="112"/>
    </row>
    <row r="168" spans="1:12" ht="15">
      <c r="A168" s="68"/>
      <c r="B168" s="69"/>
      <c r="C168" s="16"/>
      <c r="D168" s="16" t="s">
        <v>26</v>
      </c>
      <c r="E168" s="87" t="s">
        <v>89</v>
      </c>
      <c r="F168" s="88">
        <v>183</v>
      </c>
      <c r="G168" s="89">
        <v>3.8</v>
      </c>
      <c r="H168" s="89">
        <v>6.1</v>
      </c>
      <c r="I168" s="89">
        <v>38.6</v>
      </c>
      <c r="J168" s="89">
        <v>228</v>
      </c>
      <c r="K168" s="106">
        <v>304</v>
      </c>
      <c r="L168" s="112"/>
    </row>
    <row r="169" spans="1:12" ht="15">
      <c r="A169" s="68"/>
      <c r="B169" s="69"/>
      <c r="C169" s="16"/>
      <c r="D169" s="16" t="s">
        <v>27</v>
      </c>
      <c r="E169" s="87" t="s">
        <v>77</v>
      </c>
      <c r="F169" s="88">
        <v>200</v>
      </c>
      <c r="G169" s="89">
        <v>0</v>
      </c>
      <c r="H169" s="89">
        <v>0</v>
      </c>
      <c r="I169" s="89">
        <v>24.8</v>
      </c>
      <c r="J169" s="89">
        <v>97</v>
      </c>
      <c r="K169" s="106">
        <v>646</v>
      </c>
      <c r="L169" s="112"/>
    </row>
    <row r="170" spans="1:12" ht="15">
      <c r="A170" s="68"/>
      <c r="B170" s="69"/>
      <c r="C170" s="16"/>
      <c r="D170" s="16" t="s">
        <v>28</v>
      </c>
      <c r="E170" s="30" t="s">
        <v>45</v>
      </c>
      <c r="F170" s="47">
        <v>60</v>
      </c>
      <c r="G170" s="43">
        <v>2</v>
      </c>
      <c r="H170" s="43">
        <v>0.2</v>
      </c>
      <c r="I170" s="43">
        <v>10.5</v>
      </c>
      <c r="J170" s="43">
        <v>52</v>
      </c>
      <c r="K170" s="107">
        <v>2</v>
      </c>
      <c r="L170" s="112"/>
    </row>
    <row r="171" spans="1:12" ht="15">
      <c r="A171" s="68"/>
      <c r="B171" s="69"/>
      <c r="C171" s="16"/>
      <c r="D171" s="16" t="s">
        <v>29</v>
      </c>
      <c r="E171" s="14" t="s">
        <v>40</v>
      </c>
      <c r="F171" s="48">
        <v>60</v>
      </c>
      <c r="G171" s="45">
        <v>1.2</v>
      </c>
      <c r="H171" s="45">
        <v>0.2</v>
      </c>
      <c r="I171" s="45">
        <v>8.8000000000000007</v>
      </c>
      <c r="J171" s="45">
        <v>42</v>
      </c>
      <c r="K171" s="109">
        <v>2</v>
      </c>
      <c r="L171" s="112"/>
    </row>
    <row r="172" spans="1:12" ht="15">
      <c r="A172" s="68"/>
      <c r="B172" s="69"/>
      <c r="C172" s="16"/>
      <c r="D172" s="17"/>
      <c r="E172" s="30"/>
      <c r="F172" s="47"/>
      <c r="G172" s="43"/>
      <c r="H172" s="43"/>
      <c r="I172" s="43"/>
      <c r="J172" s="43"/>
      <c r="K172" s="107"/>
      <c r="L172" s="112"/>
    </row>
    <row r="173" spans="1:12" ht="15">
      <c r="A173" s="68"/>
      <c r="B173" s="69"/>
      <c r="C173" s="16"/>
      <c r="D173" s="24"/>
      <c r="E173" s="30"/>
      <c r="F173" s="47"/>
      <c r="G173" s="43"/>
      <c r="H173" s="43"/>
      <c r="I173" s="43"/>
      <c r="J173" s="43"/>
      <c r="K173" s="107"/>
      <c r="L173" s="112"/>
    </row>
    <row r="174" spans="1:12" ht="15">
      <c r="A174" s="68"/>
      <c r="B174" s="69"/>
      <c r="C174" s="16"/>
      <c r="D174" s="24"/>
      <c r="E174" s="30"/>
      <c r="F174" s="47"/>
      <c r="G174" s="43"/>
      <c r="H174" s="43"/>
      <c r="I174" s="43"/>
      <c r="J174" s="43"/>
      <c r="K174" s="107"/>
      <c r="L174" s="112"/>
    </row>
    <row r="175" spans="1:12" ht="15">
      <c r="A175" s="68"/>
      <c r="B175" s="69"/>
      <c r="C175" s="16"/>
      <c r="D175" s="33" t="s">
        <v>30</v>
      </c>
      <c r="E175" s="34"/>
      <c r="F175" s="49">
        <f>SUM(F166:F174)</f>
        <v>843</v>
      </c>
      <c r="G175" s="44">
        <f t="shared" ref="G175:J175" si="80">SUM(G166:G174)</f>
        <v>27.5</v>
      </c>
      <c r="H175" s="44">
        <f t="shared" si="80"/>
        <v>28.1</v>
      </c>
      <c r="I175" s="44">
        <f t="shared" si="80"/>
        <v>118.4</v>
      </c>
      <c r="J175" s="44">
        <f t="shared" si="80"/>
        <v>821.5</v>
      </c>
      <c r="K175" s="108"/>
      <c r="L175" s="113">
        <f t="shared" ref="L175" si="81">SUM(L166:L174)</f>
        <v>0</v>
      </c>
    </row>
    <row r="176" spans="1:12" ht="15.75" thickBot="1">
      <c r="A176" s="57">
        <f>A158</f>
        <v>2</v>
      </c>
      <c r="B176" s="58">
        <f>B158</f>
        <v>4</v>
      </c>
      <c r="C176" s="126" t="s">
        <v>4</v>
      </c>
      <c r="D176" s="127"/>
      <c r="E176" s="59"/>
      <c r="F176" s="60">
        <f>F165+F175</f>
        <v>1399</v>
      </c>
      <c r="G176" s="61">
        <f t="shared" ref="G176" si="82">G165+G175</f>
        <v>46.8</v>
      </c>
      <c r="H176" s="61">
        <f t="shared" ref="H176" si="83">H165+H175</f>
        <v>48.400000000000006</v>
      </c>
      <c r="I176" s="61">
        <f t="shared" ref="I176" si="84">I165+I175</f>
        <v>201.4</v>
      </c>
      <c r="J176" s="61">
        <f t="shared" ref="J176:L176" si="85">J165+J175</f>
        <v>1409.4</v>
      </c>
      <c r="K176" s="114"/>
      <c r="L176" s="115">
        <f t="shared" si="85"/>
        <v>0</v>
      </c>
    </row>
    <row r="177" spans="1:12" ht="15">
      <c r="A177" s="28">
        <v>2</v>
      </c>
      <c r="B177" s="29">
        <v>5</v>
      </c>
      <c r="C177" s="18" t="s">
        <v>20</v>
      </c>
      <c r="D177" s="18" t="s">
        <v>21</v>
      </c>
      <c r="E177" s="96" t="s">
        <v>84</v>
      </c>
      <c r="F177" s="84">
        <v>200</v>
      </c>
      <c r="G177" s="97">
        <v>16.2</v>
      </c>
      <c r="H177" s="97">
        <v>12.8</v>
      </c>
      <c r="I177" s="97">
        <v>40.4</v>
      </c>
      <c r="J177" s="97">
        <v>289</v>
      </c>
      <c r="K177" s="102" t="s">
        <v>58</v>
      </c>
      <c r="L177" s="81"/>
    </row>
    <row r="178" spans="1:12" ht="15">
      <c r="A178" s="28"/>
      <c r="B178" s="29"/>
      <c r="C178" s="16"/>
      <c r="D178" s="16" t="s">
        <v>22</v>
      </c>
      <c r="E178" s="87" t="s">
        <v>51</v>
      </c>
      <c r="F178" s="119">
        <v>200</v>
      </c>
      <c r="G178" s="89">
        <v>0.2</v>
      </c>
      <c r="H178" s="89">
        <v>0</v>
      </c>
      <c r="I178" s="89">
        <v>15</v>
      </c>
      <c r="J178" s="89">
        <v>58</v>
      </c>
      <c r="K178" s="90">
        <v>740</v>
      </c>
      <c r="L178" s="21"/>
    </row>
    <row r="179" spans="1:12" ht="15">
      <c r="A179" s="28"/>
      <c r="B179" s="29"/>
      <c r="C179" s="16"/>
      <c r="D179" s="16" t="s">
        <v>28</v>
      </c>
      <c r="E179" s="91" t="s">
        <v>63</v>
      </c>
      <c r="F179" s="88">
        <v>70</v>
      </c>
      <c r="G179" s="89">
        <v>2.4</v>
      </c>
      <c r="H179" s="89">
        <v>8.5</v>
      </c>
      <c r="I179" s="89">
        <v>11.6</v>
      </c>
      <c r="J179" s="89">
        <v>132.9</v>
      </c>
      <c r="K179" s="90" t="s">
        <v>64</v>
      </c>
      <c r="L179" s="21"/>
    </row>
    <row r="180" spans="1:12" ht="15">
      <c r="A180" s="28"/>
      <c r="B180" s="29"/>
      <c r="C180" s="16"/>
      <c r="D180" s="53" t="s">
        <v>43</v>
      </c>
      <c r="E180" s="87" t="s">
        <v>85</v>
      </c>
      <c r="F180" s="88">
        <v>125</v>
      </c>
      <c r="G180" s="89">
        <v>0.3</v>
      </c>
      <c r="H180" s="89">
        <v>0.3</v>
      </c>
      <c r="I180" s="89">
        <v>16.7</v>
      </c>
      <c r="J180" s="89">
        <v>107</v>
      </c>
      <c r="K180" s="90">
        <v>410</v>
      </c>
      <c r="L180" s="21"/>
    </row>
    <row r="181" spans="1:12" ht="15">
      <c r="A181" s="28"/>
      <c r="B181" s="29"/>
      <c r="C181" s="16"/>
      <c r="D181" s="17"/>
      <c r="E181" s="87"/>
      <c r="F181" s="88"/>
      <c r="G181" s="89"/>
      <c r="H181" s="89"/>
      <c r="I181" s="89"/>
      <c r="J181" s="89"/>
      <c r="K181" s="90"/>
      <c r="L181" s="21"/>
    </row>
    <row r="182" spans="1:12" ht="15">
      <c r="A182" s="28"/>
      <c r="B182" s="29"/>
      <c r="C182" s="16"/>
      <c r="D182" s="24"/>
      <c r="E182" s="30"/>
      <c r="F182" s="47"/>
      <c r="G182" s="43"/>
      <c r="H182" s="43"/>
      <c r="I182" s="43"/>
      <c r="J182" s="43"/>
      <c r="K182" s="62"/>
      <c r="L182" s="21"/>
    </row>
    <row r="183" spans="1:12" ht="15">
      <c r="A183" s="28"/>
      <c r="B183" s="29"/>
      <c r="C183" s="16"/>
      <c r="D183" s="24"/>
      <c r="E183" s="30"/>
      <c r="F183" s="47"/>
      <c r="G183" s="43"/>
      <c r="H183" s="43"/>
      <c r="I183" s="43"/>
      <c r="J183" s="43"/>
      <c r="K183" s="62"/>
      <c r="L183" s="21"/>
    </row>
    <row r="184" spans="1:12" ht="15.75" customHeight="1">
      <c r="A184" s="31"/>
      <c r="B184" s="32"/>
      <c r="C184" s="16"/>
      <c r="D184" s="33" t="s">
        <v>30</v>
      </c>
      <c r="E184" s="34"/>
      <c r="F184" s="49">
        <f>SUM(F177:F183)</f>
        <v>595</v>
      </c>
      <c r="G184" s="44">
        <f t="shared" ref="G184:J184" si="86">SUM(G177:G183)</f>
        <v>19.099999999999998</v>
      </c>
      <c r="H184" s="44">
        <f t="shared" si="86"/>
        <v>21.6</v>
      </c>
      <c r="I184" s="44">
        <f t="shared" si="86"/>
        <v>83.7</v>
      </c>
      <c r="J184" s="44">
        <f t="shared" si="86"/>
        <v>586.9</v>
      </c>
      <c r="K184" s="63"/>
      <c r="L184" s="22">
        <f t="shared" ref="L184" si="87">SUM(L177:L183)</f>
        <v>0</v>
      </c>
    </row>
    <row r="185" spans="1:12" ht="15">
      <c r="A185" s="35">
        <f>A177</f>
        <v>2</v>
      </c>
      <c r="B185" s="36">
        <f>B177</f>
        <v>5</v>
      </c>
      <c r="C185" s="16" t="s">
        <v>23</v>
      </c>
      <c r="D185" s="16" t="s">
        <v>24</v>
      </c>
      <c r="E185" s="91" t="s">
        <v>49</v>
      </c>
      <c r="F185" s="88">
        <v>200</v>
      </c>
      <c r="G185" s="116">
        <v>9</v>
      </c>
      <c r="H185" s="116">
        <v>7</v>
      </c>
      <c r="I185" s="117">
        <v>17</v>
      </c>
      <c r="J185" s="89">
        <v>228</v>
      </c>
      <c r="K185" s="90">
        <v>136</v>
      </c>
      <c r="L185" s="21"/>
    </row>
    <row r="186" spans="1:12" ht="15">
      <c r="A186" s="28"/>
      <c r="B186" s="29"/>
      <c r="C186" s="16"/>
      <c r="D186" s="16" t="s">
        <v>25</v>
      </c>
      <c r="E186" s="87" t="s">
        <v>90</v>
      </c>
      <c r="F186" s="88">
        <v>90</v>
      </c>
      <c r="G186" s="117">
        <v>12.7</v>
      </c>
      <c r="H186" s="117">
        <v>14.3</v>
      </c>
      <c r="I186" s="117">
        <v>25.4</v>
      </c>
      <c r="J186" s="89">
        <v>229</v>
      </c>
      <c r="K186" s="90">
        <v>234</v>
      </c>
      <c r="L186" s="21"/>
    </row>
    <row r="187" spans="1:12" ht="15">
      <c r="A187" s="28"/>
      <c r="B187" s="29"/>
      <c r="C187" s="16"/>
      <c r="D187" s="16" t="s">
        <v>26</v>
      </c>
      <c r="E187" s="87" t="s">
        <v>44</v>
      </c>
      <c r="F187" s="88">
        <v>150</v>
      </c>
      <c r="G187" s="117">
        <v>3.3</v>
      </c>
      <c r="H187" s="117">
        <v>5.6</v>
      </c>
      <c r="I187" s="117">
        <v>22.3</v>
      </c>
      <c r="J187" s="89">
        <v>156</v>
      </c>
      <c r="K187" s="90">
        <v>312</v>
      </c>
      <c r="L187" s="21"/>
    </row>
    <row r="188" spans="1:12" ht="15">
      <c r="A188" s="28"/>
      <c r="B188" s="29"/>
      <c r="C188" s="16"/>
      <c r="D188" s="16" t="s">
        <v>27</v>
      </c>
      <c r="E188" s="87" t="s">
        <v>107</v>
      </c>
      <c r="F188" s="88">
        <v>200</v>
      </c>
      <c r="G188" s="117">
        <v>0.3</v>
      </c>
      <c r="H188" s="117">
        <v>0</v>
      </c>
      <c r="I188" s="117">
        <v>33.200000000000003</v>
      </c>
      <c r="J188" s="89">
        <v>116</v>
      </c>
      <c r="K188" s="90">
        <v>646</v>
      </c>
      <c r="L188" s="21"/>
    </row>
    <row r="189" spans="1:12" ht="15">
      <c r="A189" s="28"/>
      <c r="B189" s="29"/>
      <c r="C189" s="16"/>
      <c r="D189" s="16" t="s">
        <v>28</v>
      </c>
      <c r="E189" s="30" t="s">
        <v>45</v>
      </c>
      <c r="F189" s="47">
        <v>60</v>
      </c>
      <c r="G189" s="117">
        <v>2</v>
      </c>
      <c r="H189" s="117">
        <v>0.2</v>
      </c>
      <c r="I189" s="117">
        <v>10.5</v>
      </c>
      <c r="J189" s="43">
        <v>52</v>
      </c>
      <c r="K189" s="62">
        <v>2</v>
      </c>
      <c r="L189" s="21"/>
    </row>
    <row r="190" spans="1:12" ht="15">
      <c r="A190" s="28"/>
      <c r="B190" s="29"/>
      <c r="C190" s="16"/>
      <c r="D190" s="16" t="s">
        <v>29</v>
      </c>
      <c r="E190" s="30" t="s">
        <v>40</v>
      </c>
      <c r="F190" s="47">
        <v>60</v>
      </c>
      <c r="G190" s="117">
        <v>1.2</v>
      </c>
      <c r="H190" s="117">
        <v>0.2</v>
      </c>
      <c r="I190" s="117">
        <v>8.8000000000000007</v>
      </c>
      <c r="J190" s="43">
        <v>42</v>
      </c>
      <c r="K190" s="62">
        <v>2</v>
      </c>
      <c r="L190" s="21"/>
    </row>
    <row r="191" spans="1:12" ht="15">
      <c r="A191" s="28"/>
      <c r="B191" s="29"/>
      <c r="C191" s="16"/>
      <c r="D191" s="17"/>
      <c r="E191" s="30"/>
      <c r="F191" s="47"/>
      <c r="G191" s="43"/>
      <c r="H191" s="43"/>
      <c r="I191" s="43"/>
      <c r="J191" s="43"/>
      <c r="K191" s="62"/>
      <c r="L191" s="21"/>
    </row>
    <row r="192" spans="1:12" ht="15">
      <c r="A192" s="28"/>
      <c r="B192" s="29"/>
      <c r="C192" s="16"/>
      <c r="D192" s="24"/>
      <c r="E192" s="30"/>
      <c r="F192" s="47"/>
      <c r="G192" s="43"/>
      <c r="H192" s="43"/>
      <c r="I192" s="43"/>
      <c r="J192" s="43"/>
      <c r="K192" s="62"/>
      <c r="L192" s="21"/>
    </row>
    <row r="193" spans="1:12" ht="15">
      <c r="A193" s="28"/>
      <c r="B193" s="29"/>
      <c r="C193" s="16"/>
      <c r="D193" s="24"/>
      <c r="E193" s="30"/>
      <c r="F193" s="47"/>
      <c r="G193" s="43"/>
      <c r="H193" s="43"/>
      <c r="I193" s="43"/>
      <c r="J193" s="43"/>
      <c r="K193" s="62"/>
      <c r="L193" s="21"/>
    </row>
    <row r="194" spans="1:12" ht="15">
      <c r="A194" s="31"/>
      <c r="B194" s="32"/>
      <c r="C194" s="16"/>
      <c r="D194" s="33" t="s">
        <v>30</v>
      </c>
      <c r="E194" s="34"/>
      <c r="F194" s="49">
        <f>SUM(F185:F193)</f>
        <v>760</v>
      </c>
      <c r="G194" s="44">
        <f t="shared" ref="G194:J194" si="88">SUM(G185:G193)</f>
        <v>28.5</v>
      </c>
      <c r="H194" s="44">
        <f t="shared" si="88"/>
        <v>27.299999999999997</v>
      </c>
      <c r="I194" s="44">
        <f t="shared" si="88"/>
        <v>117.2</v>
      </c>
      <c r="J194" s="44">
        <f t="shared" si="88"/>
        <v>823</v>
      </c>
      <c r="K194" s="63"/>
      <c r="L194" s="22">
        <f t="shared" ref="L194" si="89">SUM(L185:L193)</f>
        <v>0</v>
      </c>
    </row>
    <row r="195" spans="1:12" ht="15.75" thickBot="1">
      <c r="A195" s="57">
        <f>A177</f>
        <v>2</v>
      </c>
      <c r="B195" s="58">
        <f>B177</f>
        <v>5</v>
      </c>
      <c r="C195" s="126" t="s">
        <v>4</v>
      </c>
      <c r="D195" s="127"/>
      <c r="E195" s="59"/>
      <c r="F195" s="60">
        <f>F184+F194</f>
        <v>1355</v>
      </c>
      <c r="G195" s="61">
        <f t="shared" ref="G195" si="90">G184+G194</f>
        <v>47.599999999999994</v>
      </c>
      <c r="H195" s="61">
        <f t="shared" ref="H195" si="91">H184+H194</f>
        <v>48.9</v>
      </c>
      <c r="I195" s="61">
        <f t="shared" ref="I195" si="92">I184+I194</f>
        <v>200.9</v>
      </c>
      <c r="J195" s="61">
        <f t="shared" ref="J195:L195" si="93">J184+J194</f>
        <v>1409.9</v>
      </c>
      <c r="K195" s="82"/>
      <c r="L195" s="23">
        <f t="shared" si="93"/>
        <v>0</v>
      </c>
    </row>
    <row r="196" spans="1:12" ht="15">
      <c r="A196" s="26">
        <v>3</v>
      </c>
      <c r="B196" s="27">
        <v>1</v>
      </c>
      <c r="C196" s="15" t="s">
        <v>20</v>
      </c>
      <c r="D196" s="15" t="s">
        <v>21</v>
      </c>
      <c r="E196" s="93" t="s">
        <v>91</v>
      </c>
      <c r="F196" s="84">
        <v>200</v>
      </c>
      <c r="G196" s="85">
        <v>18.2</v>
      </c>
      <c r="H196" s="85">
        <v>18.8</v>
      </c>
      <c r="I196" s="85">
        <v>47.4</v>
      </c>
      <c r="J196" s="85">
        <v>328</v>
      </c>
      <c r="K196" s="86" t="s">
        <v>73</v>
      </c>
      <c r="L196" s="20"/>
    </row>
    <row r="197" spans="1:12" ht="15">
      <c r="A197" s="28"/>
      <c r="B197" s="29"/>
      <c r="C197" s="16"/>
      <c r="D197" s="16" t="s">
        <v>22</v>
      </c>
      <c r="E197" s="87" t="s">
        <v>51</v>
      </c>
      <c r="F197" s="88">
        <v>200</v>
      </c>
      <c r="G197" s="89">
        <v>0.2</v>
      </c>
      <c r="H197" s="89">
        <v>0</v>
      </c>
      <c r="I197" s="89">
        <v>15</v>
      </c>
      <c r="J197" s="89">
        <v>58</v>
      </c>
      <c r="K197" s="90" t="s">
        <v>74</v>
      </c>
      <c r="L197" s="21"/>
    </row>
    <row r="198" spans="1:12" ht="15">
      <c r="A198" s="28"/>
      <c r="B198" s="29"/>
      <c r="C198" s="16"/>
      <c r="D198" s="16" t="s">
        <v>28</v>
      </c>
      <c r="E198" s="91" t="s">
        <v>39</v>
      </c>
      <c r="F198" s="88">
        <v>60</v>
      </c>
      <c r="G198" s="89">
        <v>2.2999999999999998</v>
      </c>
      <c r="H198" s="89">
        <v>0.3</v>
      </c>
      <c r="I198" s="89">
        <v>11.5</v>
      </c>
      <c r="J198" s="89">
        <v>57.9</v>
      </c>
      <c r="K198" s="90" t="s">
        <v>75</v>
      </c>
      <c r="L198" s="21"/>
    </row>
    <row r="199" spans="1:12" ht="15">
      <c r="A199" s="28"/>
      <c r="B199" s="29"/>
      <c r="C199" s="16"/>
      <c r="D199" s="17" t="s">
        <v>54</v>
      </c>
      <c r="E199" s="87" t="s">
        <v>92</v>
      </c>
      <c r="F199" s="88">
        <v>125</v>
      </c>
      <c r="G199" s="89">
        <v>0.2</v>
      </c>
      <c r="H199" s="89">
        <v>0.3</v>
      </c>
      <c r="I199" s="89">
        <v>9.8000000000000007</v>
      </c>
      <c r="J199" s="89">
        <v>147</v>
      </c>
      <c r="K199" s="90" t="s">
        <v>76</v>
      </c>
      <c r="L199" s="21"/>
    </row>
    <row r="200" spans="1:12" ht="15">
      <c r="A200" s="28"/>
      <c r="B200" s="29"/>
      <c r="C200" s="16"/>
      <c r="D200" s="17"/>
      <c r="E200" s="30"/>
      <c r="F200" s="47"/>
      <c r="G200" s="43"/>
      <c r="H200" s="43"/>
      <c r="I200" s="43"/>
      <c r="J200" s="43"/>
      <c r="K200" s="62"/>
      <c r="L200" s="21"/>
    </row>
    <row r="201" spans="1:12" ht="15">
      <c r="A201" s="28"/>
      <c r="B201" s="29"/>
      <c r="C201" s="16"/>
      <c r="D201" s="24"/>
      <c r="E201" s="14"/>
      <c r="F201" s="48"/>
      <c r="G201" s="43"/>
      <c r="H201" s="43"/>
      <c r="I201" s="43"/>
      <c r="J201" s="43"/>
      <c r="K201" s="62"/>
      <c r="L201" s="21"/>
    </row>
    <row r="202" spans="1:12" ht="15">
      <c r="A202" s="28"/>
      <c r="B202" s="29"/>
      <c r="C202" s="16"/>
      <c r="D202" s="24"/>
      <c r="E202" s="30"/>
      <c r="F202" s="47"/>
      <c r="G202" s="43"/>
      <c r="H202" s="43"/>
      <c r="I202" s="43"/>
      <c r="J202" s="43"/>
      <c r="K202" s="62"/>
      <c r="L202" s="21"/>
    </row>
    <row r="203" spans="1:12" ht="15">
      <c r="A203" s="31"/>
      <c r="B203" s="32"/>
      <c r="C203" s="16"/>
      <c r="D203" s="33" t="s">
        <v>30</v>
      </c>
      <c r="E203" s="34"/>
      <c r="F203" s="49">
        <f>SUM(F196:F202)</f>
        <v>585</v>
      </c>
      <c r="G203" s="44">
        <f t="shared" ref="G203:J203" si="94">SUM(G196:G202)</f>
        <v>20.9</v>
      </c>
      <c r="H203" s="44">
        <f t="shared" si="94"/>
        <v>19.400000000000002</v>
      </c>
      <c r="I203" s="44">
        <f t="shared" si="94"/>
        <v>83.7</v>
      </c>
      <c r="J203" s="44">
        <f t="shared" si="94"/>
        <v>590.9</v>
      </c>
      <c r="K203" s="63"/>
      <c r="L203" s="22">
        <f t="shared" ref="L203" si="95">SUM(L196:L202)</f>
        <v>0</v>
      </c>
    </row>
    <row r="204" spans="1:12" ht="15">
      <c r="A204" s="35">
        <v>3</v>
      </c>
      <c r="B204" s="36">
        <f>B196</f>
        <v>1</v>
      </c>
      <c r="C204" s="16" t="s">
        <v>23</v>
      </c>
      <c r="D204" s="16" t="s">
        <v>24</v>
      </c>
      <c r="E204" s="91" t="s">
        <v>37</v>
      </c>
      <c r="F204" s="88">
        <v>200</v>
      </c>
      <c r="G204" s="89">
        <v>4.5</v>
      </c>
      <c r="H204" s="89">
        <v>5.9</v>
      </c>
      <c r="I204" s="89">
        <v>15.8</v>
      </c>
      <c r="J204" s="89">
        <v>167</v>
      </c>
      <c r="K204" s="90">
        <v>239</v>
      </c>
      <c r="L204" s="21"/>
    </row>
    <row r="205" spans="1:12" ht="15">
      <c r="A205" s="28"/>
      <c r="B205" s="29"/>
      <c r="C205" s="16"/>
      <c r="D205" s="16" t="s">
        <v>25</v>
      </c>
      <c r="E205" s="87" t="s">
        <v>93</v>
      </c>
      <c r="F205" s="88">
        <v>100</v>
      </c>
      <c r="G205" s="89">
        <v>11.4</v>
      </c>
      <c r="H205" s="89">
        <v>15.1</v>
      </c>
      <c r="I205" s="89">
        <v>13.7</v>
      </c>
      <c r="J205" s="89">
        <v>222</v>
      </c>
      <c r="K205" s="90">
        <v>256</v>
      </c>
      <c r="L205" s="21"/>
    </row>
    <row r="206" spans="1:12" ht="15">
      <c r="A206" s="28"/>
      <c r="B206" s="29"/>
      <c r="C206" s="16"/>
      <c r="D206" s="16" t="s">
        <v>26</v>
      </c>
      <c r="E206" s="87" t="s">
        <v>38</v>
      </c>
      <c r="F206" s="88">
        <v>150</v>
      </c>
      <c r="G206" s="89">
        <v>7.7</v>
      </c>
      <c r="H206" s="89">
        <v>6.6</v>
      </c>
      <c r="I206" s="89">
        <v>43.1</v>
      </c>
      <c r="J206" s="89">
        <v>220</v>
      </c>
      <c r="K206" s="90">
        <v>302</v>
      </c>
      <c r="L206" s="21"/>
    </row>
    <row r="207" spans="1:12" ht="15">
      <c r="A207" s="28"/>
      <c r="B207" s="29"/>
      <c r="C207" s="16"/>
      <c r="D207" s="16" t="s">
        <v>27</v>
      </c>
      <c r="E207" s="87" t="s">
        <v>94</v>
      </c>
      <c r="F207" s="88">
        <v>200</v>
      </c>
      <c r="G207" s="89">
        <v>0.6</v>
      </c>
      <c r="H207" s="89">
        <v>0</v>
      </c>
      <c r="I207" s="89">
        <v>25.4</v>
      </c>
      <c r="J207" s="89">
        <v>120</v>
      </c>
      <c r="K207" s="90">
        <v>646</v>
      </c>
      <c r="L207" s="21"/>
    </row>
    <row r="208" spans="1:12" ht="15">
      <c r="A208" s="28"/>
      <c r="B208" s="29"/>
      <c r="C208" s="16"/>
      <c r="D208" s="16" t="s">
        <v>28</v>
      </c>
      <c r="E208" s="30" t="s">
        <v>45</v>
      </c>
      <c r="F208" s="92">
        <v>60</v>
      </c>
      <c r="G208" s="43">
        <v>2</v>
      </c>
      <c r="H208" s="43">
        <v>0.2</v>
      </c>
      <c r="I208" s="43">
        <v>10.5</v>
      </c>
      <c r="J208" s="43">
        <v>52</v>
      </c>
      <c r="K208" s="62">
        <v>2</v>
      </c>
      <c r="L208" s="21"/>
    </row>
    <row r="209" spans="1:12" ht="15">
      <c r="A209" s="28"/>
      <c r="B209" s="29"/>
      <c r="C209" s="16"/>
      <c r="D209" s="16" t="s">
        <v>29</v>
      </c>
      <c r="E209" s="30" t="s">
        <v>40</v>
      </c>
      <c r="F209" s="92">
        <v>60</v>
      </c>
      <c r="G209" s="43">
        <v>1.2</v>
      </c>
      <c r="H209" s="43">
        <v>0.2</v>
      </c>
      <c r="I209" s="43">
        <v>8.8000000000000007</v>
      </c>
      <c r="J209" s="43">
        <v>42</v>
      </c>
      <c r="K209" s="62">
        <v>2</v>
      </c>
      <c r="L209" s="21"/>
    </row>
    <row r="210" spans="1:12" ht="15">
      <c r="A210" s="28"/>
      <c r="B210" s="29"/>
      <c r="C210" s="16"/>
      <c r="D210" s="25"/>
      <c r="E210" s="30"/>
      <c r="F210" s="92"/>
      <c r="G210" s="43"/>
      <c r="H210" s="43"/>
      <c r="I210" s="43"/>
      <c r="J210" s="43"/>
      <c r="K210" s="62"/>
      <c r="L210" s="21"/>
    </row>
    <row r="211" spans="1:12" ht="15">
      <c r="A211" s="28"/>
      <c r="B211" s="29"/>
      <c r="C211" s="16"/>
      <c r="D211" s="24"/>
      <c r="E211" s="30"/>
      <c r="F211" s="47"/>
      <c r="G211" s="43"/>
      <c r="H211" s="43"/>
      <c r="I211" s="43"/>
      <c r="J211" s="43"/>
      <c r="K211" s="62"/>
      <c r="L211" s="21"/>
    </row>
    <row r="212" spans="1:12" ht="15">
      <c r="A212" s="28"/>
      <c r="B212" s="29"/>
      <c r="C212" s="16"/>
      <c r="D212" s="24"/>
      <c r="E212" s="30"/>
      <c r="F212" s="47"/>
      <c r="G212" s="43"/>
      <c r="H212" s="43"/>
      <c r="I212" s="43"/>
      <c r="J212" s="43"/>
      <c r="K212" s="62"/>
      <c r="L212" s="21"/>
    </row>
    <row r="213" spans="1:12" ht="15">
      <c r="A213" s="31"/>
      <c r="B213" s="32"/>
      <c r="C213" s="16"/>
      <c r="D213" s="33" t="s">
        <v>30</v>
      </c>
      <c r="E213" s="34"/>
      <c r="F213" s="49">
        <f>SUM(F204:F212)</f>
        <v>770</v>
      </c>
      <c r="G213" s="44">
        <f t="shared" ref="G213:J213" si="96">SUM(G204:G212)</f>
        <v>27.400000000000002</v>
      </c>
      <c r="H213" s="44">
        <f t="shared" si="96"/>
        <v>28</v>
      </c>
      <c r="I213" s="44">
        <f t="shared" si="96"/>
        <v>117.3</v>
      </c>
      <c r="J213" s="44">
        <f t="shared" si="96"/>
        <v>823</v>
      </c>
      <c r="K213" s="63"/>
      <c r="L213" s="22">
        <f t="shared" ref="L213" si="97">SUM(L204:L212)</f>
        <v>0</v>
      </c>
    </row>
    <row r="214" spans="1:12" ht="15.75" thickBot="1">
      <c r="A214" s="57">
        <f>A196</f>
        <v>3</v>
      </c>
      <c r="B214" s="58">
        <f>B196</f>
        <v>1</v>
      </c>
      <c r="C214" s="126" t="s">
        <v>4</v>
      </c>
      <c r="D214" s="127"/>
      <c r="E214" s="59"/>
      <c r="F214" s="60">
        <f>F203+F213</f>
        <v>1355</v>
      </c>
      <c r="G214" s="61">
        <f t="shared" ref="G214:J214" si="98">G203+G213</f>
        <v>48.3</v>
      </c>
      <c r="H214" s="61">
        <f t="shared" si="98"/>
        <v>47.400000000000006</v>
      </c>
      <c r="I214" s="61">
        <f t="shared" si="98"/>
        <v>201</v>
      </c>
      <c r="J214" s="61">
        <f t="shared" si="98"/>
        <v>1413.9</v>
      </c>
      <c r="K214" s="82"/>
      <c r="L214" s="23">
        <f t="shared" ref="L214" si="99">L203+L213</f>
        <v>0</v>
      </c>
    </row>
    <row r="215" spans="1:12" ht="30">
      <c r="A215" s="28">
        <v>3</v>
      </c>
      <c r="B215" s="29">
        <v>2</v>
      </c>
      <c r="C215" s="18" t="s">
        <v>20</v>
      </c>
      <c r="D215" s="18" t="s">
        <v>21</v>
      </c>
      <c r="E215" s="121" t="s">
        <v>108</v>
      </c>
      <c r="F215" s="84">
        <v>252</v>
      </c>
      <c r="G215" s="97">
        <v>16.600000000000001</v>
      </c>
      <c r="H215" s="97">
        <v>20</v>
      </c>
      <c r="I215" s="97">
        <v>56</v>
      </c>
      <c r="J215" s="97">
        <v>480</v>
      </c>
      <c r="K215" s="102">
        <v>304</v>
      </c>
      <c r="L215" s="81"/>
    </row>
    <row r="216" spans="1:12" ht="15">
      <c r="A216" s="28"/>
      <c r="B216" s="29"/>
      <c r="C216" s="16"/>
      <c r="D216" s="16" t="s">
        <v>22</v>
      </c>
      <c r="E216" s="118" t="s">
        <v>51</v>
      </c>
      <c r="F216" s="88">
        <v>200</v>
      </c>
      <c r="G216" s="89">
        <v>0.2</v>
      </c>
      <c r="H216" s="89">
        <v>0</v>
      </c>
      <c r="I216" s="89">
        <v>15</v>
      </c>
      <c r="J216" s="89">
        <v>58</v>
      </c>
      <c r="K216" s="90">
        <v>376</v>
      </c>
      <c r="L216" s="21"/>
    </row>
    <row r="217" spans="1:12" ht="15">
      <c r="A217" s="28"/>
      <c r="B217" s="29"/>
      <c r="C217" s="16"/>
      <c r="D217" s="16" t="s">
        <v>28</v>
      </c>
      <c r="E217" s="118" t="s">
        <v>39</v>
      </c>
      <c r="F217" s="88">
        <v>60</v>
      </c>
      <c r="G217" s="89">
        <v>2.2999999999999998</v>
      </c>
      <c r="H217" s="89">
        <v>0.3</v>
      </c>
      <c r="I217" s="89">
        <v>11.5</v>
      </c>
      <c r="J217" s="89">
        <v>57.9</v>
      </c>
      <c r="K217" s="90">
        <v>2</v>
      </c>
      <c r="L217" s="21"/>
    </row>
    <row r="218" spans="1:12" ht="15">
      <c r="A218" s="28"/>
      <c r="B218" s="29"/>
      <c r="C218" s="16"/>
      <c r="D218" s="54"/>
      <c r="E218" s="55"/>
      <c r="F218" s="56"/>
      <c r="G218" s="19"/>
      <c r="H218" s="19"/>
      <c r="I218" s="19"/>
      <c r="J218" s="19"/>
      <c r="K218" s="77"/>
      <c r="L218" s="21"/>
    </row>
    <row r="219" spans="1:12" ht="15">
      <c r="A219" s="28"/>
      <c r="B219" s="29"/>
      <c r="C219" s="16"/>
      <c r="D219" s="17"/>
      <c r="E219" s="30"/>
      <c r="F219" s="47"/>
      <c r="G219" s="43"/>
      <c r="H219" s="43"/>
      <c r="I219" s="43"/>
      <c r="J219" s="43"/>
      <c r="K219" s="62"/>
      <c r="L219" s="21"/>
    </row>
    <row r="220" spans="1:12" ht="15">
      <c r="A220" s="28"/>
      <c r="B220" s="29"/>
      <c r="C220" s="16"/>
      <c r="D220" s="24"/>
      <c r="E220" s="30"/>
      <c r="F220" s="47"/>
      <c r="G220" s="43"/>
      <c r="H220" s="43"/>
      <c r="I220" s="43"/>
      <c r="J220" s="43"/>
      <c r="K220" s="62"/>
      <c r="L220" s="21"/>
    </row>
    <row r="221" spans="1:12" ht="15">
      <c r="A221" s="28"/>
      <c r="B221" s="29"/>
      <c r="C221" s="16"/>
      <c r="D221" s="24"/>
      <c r="E221" s="30"/>
      <c r="F221" s="47"/>
      <c r="G221" s="43"/>
      <c r="H221" s="43"/>
      <c r="I221" s="43"/>
      <c r="J221" s="43"/>
      <c r="K221" s="62"/>
      <c r="L221" s="21"/>
    </row>
    <row r="222" spans="1:12" ht="15">
      <c r="A222" s="31"/>
      <c r="B222" s="32"/>
      <c r="C222" s="16"/>
      <c r="D222" s="33" t="s">
        <v>30</v>
      </c>
      <c r="E222" s="34"/>
      <c r="F222" s="49">
        <f>SUM(F215:F221)</f>
        <v>512</v>
      </c>
      <c r="G222" s="44">
        <f t="shared" ref="G222:J222" si="100">SUM(G215:G221)</f>
        <v>19.100000000000001</v>
      </c>
      <c r="H222" s="44">
        <f t="shared" si="100"/>
        <v>20.3</v>
      </c>
      <c r="I222" s="44">
        <f t="shared" si="100"/>
        <v>82.5</v>
      </c>
      <c r="J222" s="44">
        <f t="shared" si="100"/>
        <v>595.9</v>
      </c>
      <c r="K222" s="63"/>
      <c r="L222" s="22">
        <f t="shared" ref="L222" si="101">SUM(L215:L221)</f>
        <v>0</v>
      </c>
    </row>
    <row r="223" spans="1:12" ht="15">
      <c r="A223" s="35">
        <v>3</v>
      </c>
      <c r="B223" s="36">
        <f>B215</f>
        <v>2</v>
      </c>
      <c r="C223" s="16" t="s">
        <v>23</v>
      </c>
      <c r="D223" s="16" t="s">
        <v>24</v>
      </c>
      <c r="E223" s="122" t="s">
        <v>55</v>
      </c>
      <c r="F223" s="88">
        <v>200</v>
      </c>
      <c r="G223" s="89">
        <v>2.4</v>
      </c>
      <c r="H223" s="89">
        <v>4.5999999999999996</v>
      </c>
      <c r="I223" s="89">
        <v>14.1</v>
      </c>
      <c r="J223" s="89">
        <v>168</v>
      </c>
      <c r="K223" s="90">
        <v>82</v>
      </c>
      <c r="L223" s="21"/>
    </row>
    <row r="224" spans="1:12" ht="15">
      <c r="A224" s="28"/>
      <c r="B224" s="29"/>
      <c r="C224" s="16"/>
      <c r="D224" s="16" t="s">
        <v>25</v>
      </c>
      <c r="E224" s="118" t="s">
        <v>95</v>
      </c>
      <c r="F224" s="88">
        <v>90</v>
      </c>
      <c r="G224" s="89">
        <v>17.8</v>
      </c>
      <c r="H224" s="89">
        <v>15.9</v>
      </c>
      <c r="I224" s="89">
        <v>12.4</v>
      </c>
      <c r="J224" s="89">
        <v>202</v>
      </c>
      <c r="K224" s="90" t="s">
        <v>70</v>
      </c>
      <c r="L224" s="21"/>
    </row>
    <row r="225" spans="1:12" ht="15">
      <c r="A225" s="28"/>
      <c r="B225" s="29"/>
      <c r="C225" s="16"/>
      <c r="D225" s="16" t="s">
        <v>26</v>
      </c>
      <c r="E225" s="118" t="s">
        <v>89</v>
      </c>
      <c r="F225" s="88">
        <v>170</v>
      </c>
      <c r="G225" s="89">
        <v>3.8</v>
      </c>
      <c r="H225" s="89">
        <v>6.1</v>
      </c>
      <c r="I225" s="89">
        <v>38.6</v>
      </c>
      <c r="J225" s="89">
        <v>228</v>
      </c>
      <c r="K225" s="90">
        <v>304</v>
      </c>
      <c r="L225" s="21"/>
    </row>
    <row r="226" spans="1:12" ht="15">
      <c r="A226" s="28"/>
      <c r="B226" s="29"/>
      <c r="C226" s="16"/>
      <c r="D226" s="16" t="s">
        <v>22</v>
      </c>
      <c r="E226" s="118" t="s">
        <v>107</v>
      </c>
      <c r="F226" s="88">
        <v>200</v>
      </c>
      <c r="G226" s="89">
        <v>0.5</v>
      </c>
      <c r="H226" s="89">
        <v>0</v>
      </c>
      <c r="I226" s="89">
        <v>34</v>
      </c>
      <c r="J226" s="89">
        <v>135</v>
      </c>
      <c r="K226" s="90">
        <v>646</v>
      </c>
      <c r="L226" s="21"/>
    </row>
    <row r="227" spans="1:12" ht="15">
      <c r="A227" s="28"/>
      <c r="B227" s="29"/>
      <c r="C227" s="16"/>
      <c r="D227" s="16" t="s">
        <v>28</v>
      </c>
      <c r="E227" s="123" t="s">
        <v>45</v>
      </c>
      <c r="F227" s="92">
        <v>60</v>
      </c>
      <c r="G227" s="43">
        <v>2</v>
      </c>
      <c r="H227" s="43">
        <v>0.2</v>
      </c>
      <c r="I227" s="43">
        <v>10.5</v>
      </c>
      <c r="J227" s="43">
        <v>52</v>
      </c>
      <c r="K227" s="62">
        <v>2</v>
      </c>
      <c r="L227" s="21"/>
    </row>
    <row r="228" spans="1:12" ht="15">
      <c r="A228" s="28"/>
      <c r="B228" s="29"/>
      <c r="C228" s="16"/>
      <c r="D228" s="16" t="s">
        <v>29</v>
      </c>
      <c r="E228" s="123" t="s">
        <v>40</v>
      </c>
      <c r="F228" s="92">
        <v>60</v>
      </c>
      <c r="G228" s="43">
        <v>1.2</v>
      </c>
      <c r="H228" s="43">
        <v>0.2</v>
      </c>
      <c r="I228" s="43">
        <v>8.8000000000000007</v>
      </c>
      <c r="J228" s="43">
        <v>42</v>
      </c>
      <c r="K228" s="62">
        <v>2</v>
      </c>
      <c r="L228" s="21"/>
    </row>
    <row r="229" spans="1:12" ht="15">
      <c r="A229" s="28"/>
      <c r="B229" s="29"/>
      <c r="C229" s="16"/>
      <c r="D229" s="25"/>
      <c r="E229" s="14"/>
      <c r="F229" s="51"/>
      <c r="G229" s="45"/>
      <c r="H229" s="45"/>
      <c r="I229" s="45"/>
      <c r="J229" s="45"/>
      <c r="K229" s="52"/>
      <c r="L229" s="21"/>
    </row>
    <row r="230" spans="1:12" ht="15">
      <c r="A230" s="28"/>
      <c r="B230" s="29"/>
      <c r="C230" s="16"/>
      <c r="D230" s="24"/>
      <c r="E230" s="30"/>
      <c r="F230" s="47"/>
      <c r="G230" s="43"/>
      <c r="H230" s="43"/>
      <c r="I230" s="43"/>
      <c r="J230" s="43"/>
      <c r="K230" s="62"/>
      <c r="L230" s="21"/>
    </row>
    <row r="231" spans="1:12" ht="15">
      <c r="A231" s="28"/>
      <c r="B231" s="29"/>
      <c r="C231" s="16"/>
      <c r="D231" s="24"/>
      <c r="E231" s="30"/>
      <c r="F231" s="47"/>
      <c r="G231" s="43"/>
      <c r="H231" s="43"/>
      <c r="I231" s="43"/>
      <c r="J231" s="43"/>
      <c r="K231" s="62"/>
      <c r="L231" s="21"/>
    </row>
    <row r="232" spans="1:12" ht="15">
      <c r="A232" s="31"/>
      <c r="B232" s="32"/>
      <c r="C232" s="16"/>
      <c r="D232" s="33" t="s">
        <v>30</v>
      </c>
      <c r="E232" s="34"/>
      <c r="F232" s="49">
        <f>SUM(F223:F231)</f>
        <v>780</v>
      </c>
      <c r="G232" s="44">
        <f t="shared" ref="G232:J232" si="102">SUM(G223:G231)</f>
        <v>27.7</v>
      </c>
      <c r="H232" s="44">
        <f t="shared" si="102"/>
        <v>27</v>
      </c>
      <c r="I232" s="44">
        <f t="shared" si="102"/>
        <v>118.39999999999999</v>
      </c>
      <c r="J232" s="44">
        <f t="shared" si="102"/>
        <v>827</v>
      </c>
      <c r="K232" s="63"/>
      <c r="L232" s="22">
        <f t="shared" ref="L232" si="103">SUM(L223:L231)</f>
        <v>0</v>
      </c>
    </row>
    <row r="233" spans="1:12" ht="15.75" customHeight="1" thickBot="1">
      <c r="A233" s="57">
        <f>A215</f>
        <v>3</v>
      </c>
      <c r="B233" s="58">
        <f>B215</f>
        <v>2</v>
      </c>
      <c r="C233" s="126" t="s">
        <v>4</v>
      </c>
      <c r="D233" s="127"/>
      <c r="E233" s="59"/>
      <c r="F233" s="60">
        <f>F222+F232</f>
        <v>1292</v>
      </c>
      <c r="G233" s="61">
        <f t="shared" ref="G233:J233" si="104">G222+G232</f>
        <v>46.8</v>
      </c>
      <c r="H233" s="61">
        <f t="shared" si="104"/>
        <v>47.3</v>
      </c>
      <c r="I233" s="61">
        <f t="shared" si="104"/>
        <v>200.89999999999998</v>
      </c>
      <c r="J233" s="61">
        <f t="shared" si="104"/>
        <v>1422.9</v>
      </c>
      <c r="K233" s="82"/>
      <c r="L233" s="23">
        <f t="shared" ref="L233" si="105">L222+L232</f>
        <v>0</v>
      </c>
    </row>
    <row r="234" spans="1:12" ht="30">
      <c r="A234" s="26">
        <v>3</v>
      </c>
      <c r="B234" s="27">
        <v>3</v>
      </c>
      <c r="C234" s="15" t="s">
        <v>20</v>
      </c>
      <c r="D234" s="15" t="s">
        <v>21</v>
      </c>
      <c r="E234" s="83" t="s">
        <v>88</v>
      </c>
      <c r="F234" s="84">
        <v>170</v>
      </c>
      <c r="G234" s="85">
        <v>17</v>
      </c>
      <c r="H234" s="85">
        <v>19.2</v>
      </c>
      <c r="I234" s="85">
        <v>44.9</v>
      </c>
      <c r="J234" s="85">
        <v>422</v>
      </c>
      <c r="K234" s="86" t="s">
        <v>60</v>
      </c>
      <c r="L234" s="20"/>
    </row>
    <row r="235" spans="1:12" ht="15">
      <c r="A235" s="28"/>
      <c r="B235" s="29"/>
      <c r="C235" s="16"/>
      <c r="D235" s="16" t="s">
        <v>22</v>
      </c>
      <c r="E235" s="87" t="s">
        <v>51</v>
      </c>
      <c r="F235" s="88">
        <v>200</v>
      </c>
      <c r="G235" s="89">
        <v>0.2</v>
      </c>
      <c r="H235" s="89">
        <v>0</v>
      </c>
      <c r="I235" s="89">
        <v>15</v>
      </c>
      <c r="J235" s="89">
        <v>58</v>
      </c>
      <c r="K235" s="90">
        <v>376</v>
      </c>
      <c r="L235" s="21"/>
    </row>
    <row r="236" spans="1:12" ht="15">
      <c r="A236" s="28"/>
      <c r="B236" s="29"/>
      <c r="C236" s="16"/>
      <c r="D236" s="16" t="s">
        <v>28</v>
      </c>
      <c r="E236" s="87" t="s">
        <v>39</v>
      </c>
      <c r="F236" s="88">
        <v>60</v>
      </c>
      <c r="G236" s="89">
        <v>2.2999999999999998</v>
      </c>
      <c r="H236" s="89">
        <v>0.3</v>
      </c>
      <c r="I236" s="89">
        <v>11.5</v>
      </c>
      <c r="J236" s="89">
        <v>57.9</v>
      </c>
      <c r="K236" s="90">
        <v>2</v>
      </c>
      <c r="L236" s="21"/>
    </row>
    <row r="237" spans="1:12" ht="15">
      <c r="A237" s="28"/>
      <c r="B237" s="29"/>
      <c r="C237" s="16"/>
      <c r="D237" s="17" t="s">
        <v>43</v>
      </c>
      <c r="E237" s="87" t="s">
        <v>59</v>
      </c>
      <c r="F237" s="88">
        <v>100</v>
      </c>
      <c r="G237" s="89">
        <v>1</v>
      </c>
      <c r="H237" s="89">
        <v>0</v>
      </c>
      <c r="I237" s="89">
        <v>12</v>
      </c>
      <c r="J237" s="89">
        <v>50</v>
      </c>
      <c r="K237" s="90" t="s">
        <v>61</v>
      </c>
      <c r="L237" s="21"/>
    </row>
    <row r="238" spans="1:12" ht="15">
      <c r="A238" s="28"/>
      <c r="B238" s="29"/>
      <c r="C238" s="16"/>
      <c r="D238" s="17"/>
      <c r="E238" s="87"/>
      <c r="F238" s="88"/>
      <c r="G238" s="89"/>
      <c r="H238" s="89"/>
      <c r="I238" s="89"/>
      <c r="J238" s="89"/>
      <c r="K238" s="90"/>
      <c r="L238" s="21"/>
    </row>
    <row r="239" spans="1:12" ht="15">
      <c r="A239" s="28"/>
      <c r="B239" s="29"/>
      <c r="C239" s="16"/>
      <c r="D239" s="24"/>
      <c r="E239" s="30"/>
      <c r="F239" s="47"/>
      <c r="G239" s="43"/>
      <c r="H239" s="43"/>
      <c r="I239" s="43"/>
      <c r="J239" s="43"/>
      <c r="K239" s="62"/>
      <c r="L239" s="21"/>
    </row>
    <row r="240" spans="1:12" ht="15">
      <c r="A240" s="28"/>
      <c r="B240" s="29"/>
      <c r="C240" s="16"/>
      <c r="D240" s="24"/>
      <c r="E240" s="30"/>
      <c r="F240" s="47"/>
      <c r="G240" s="43"/>
      <c r="H240" s="43"/>
      <c r="I240" s="43"/>
      <c r="J240" s="43"/>
      <c r="K240" s="62"/>
      <c r="L240" s="21"/>
    </row>
    <row r="241" spans="1:12" ht="15">
      <c r="A241" s="31"/>
      <c r="B241" s="32"/>
      <c r="C241" s="16"/>
      <c r="D241" s="33" t="s">
        <v>30</v>
      </c>
      <c r="E241" s="34"/>
      <c r="F241" s="49">
        <f>SUM(F234:F240)</f>
        <v>530</v>
      </c>
      <c r="G241" s="44">
        <f t="shared" ref="G241:J241" si="106">SUM(G234:G240)</f>
        <v>20.5</v>
      </c>
      <c r="H241" s="44">
        <f t="shared" si="106"/>
        <v>19.5</v>
      </c>
      <c r="I241" s="44">
        <f t="shared" si="106"/>
        <v>83.4</v>
      </c>
      <c r="J241" s="44">
        <f t="shared" si="106"/>
        <v>587.9</v>
      </c>
      <c r="K241" s="63"/>
      <c r="L241" s="22">
        <f t="shared" ref="L241" si="107">SUM(L234:L240)</f>
        <v>0</v>
      </c>
    </row>
    <row r="242" spans="1:12" ht="15">
      <c r="A242" s="35">
        <v>3</v>
      </c>
      <c r="B242" s="36">
        <f>B234</f>
        <v>3</v>
      </c>
      <c r="C242" s="16" t="s">
        <v>23</v>
      </c>
      <c r="D242" s="16" t="s">
        <v>24</v>
      </c>
      <c r="E242" s="91" t="s">
        <v>47</v>
      </c>
      <c r="F242" s="88">
        <v>200</v>
      </c>
      <c r="G242" s="89">
        <v>3.1</v>
      </c>
      <c r="H242" s="89">
        <v>4.3</v>
      </c>
      <c r="I242" s="89">
        <v>14.1</v>
      </c>
      <c r="J242" s="89">
        <v>172</v>
      </c>
      <c r="K242" s="90">
        <v>129</v>
      </c>
      <c r="L242" s="21"/>
    </row>
    <row r="243" spans="1:12" ht="15">
      <c r="A243" s="28"/>
      <c r="B243" s="29"/>
      <c r="C243" s="16"/>
      <c r="D243" s="16" t="s">
        <v>25</v>
      </c>
      <c r="E243" s="87" t="s">
        <v>96</v>
      </c>
      <c r="F243" s="88">
        <v>90</v>
      </c>
      <c r="G243" s="89">
        <v>15.9</v>
      </c>
      <c r="H243" s="89">
        <v>17.899999999999999</v>
      </c>
      <c r="I243" s="89">
        <v>18.899999999999999</v>
      </c>
      <c r="J243" s="89">
        <v>229</v>
      </c>
      <c r="K243" s="90">
        <v>272</v>
      </c>
      <c r="L243" s="21"/>
    </row>
    <row r="244" spans="1:12" ht="15">
      <c r="A244" s="28"/>
      <c r="B244" s="29"/>
      <c r="C244" s="16"/>
      <c r="D244" s="16" t="s">
        <v>26</v>
      </c>
      <c r="E244" s="87" t="s">
        <v>65</v>
      </c>
      <c r="F244" s="88">
        <v>170</v>
      </c>
      <c r="G244" s="89">
        <v>5.5</v>
      </c>
      <c r="H244" s="89">
        <v>5</v>
      </c>
      <c r="I244" s="89">
        <v>34.9</v>
      </c>
      <c r="J244" s="89">
        <v>200.5</v>
      </c>
      <c r="K244" s="90">
        <v>309</v>
      </c>
      <c r="L244" s="21"/>
    </row>
    <row r="245" spans="1:12" ht="15">
      <c r="A245" s="28"/>
      <c r="B245" s="29"/>
      <c r="C245" s="16"/>
      <c r="D245" s="16" t="s">
        <v>27</v>
      </c>
      <c r="E245" s="87" t="s">
        <v>80</v>
      </c>
      <c r="F245" s="88">
        <v>200</v>
      </c>
      <c r="G245" s="89">
        <v>0.2</v>
      </c>
      <c r="H245" s="89">
        <v>0</v>
      </c>
      <c r="I245" s="89">
        <v>32.799999999999997</v>
      </c>
      <c r="J245" s="89">
        <v>127</v>
      </c>
      <c r="K245" s="90">
        <v>646</v>
      </c>
      <c r="L245" s="21"/>
    </row>
    <row r="246" spans="1:12" ht="15">
      <c r="A246" s="28"/>
      <c r="B246" s="29"/>
      <c r="C246" s="16"/>
      <c r="D246" s="16" t="s">
        <v>28</v>
      </c>
      <c r="E246" s="30" t="s">
        <v>45</v>
      </c>
      <c r="F246" s="47">
        <v>60</v>
      </c>
      <c r="G246" s="43">
        <v>2</v>
      </c>
      <c r="H246" s="43">
        <v>0.2</v>
      </c>
      <c r="I246" s="43">
        <v>10.5</v>
      </c>
      <c r="J246" s="43">
        <v>52</v>
      </c>
      <c r="K246" s="62">
        <v>2</v>
      </c>
      <c r="L246" s="21"/>
    </row>
    <row r="247" spans="1:12" ht="15">
      <c r="A247" s="28"/>
      <c r="B247" s="29"/>
      <c r="C247" s="16"/>
      <c r="D247" s="16" t="s">
        <v>29</v>
      </c>
      <c r="E247" s="30" t="s">
        <v>40</v>
      </c>
      <c r="F247" s="47">
        <v>60</v>
      </c>
      <c r="G247" s="43">
        <v>1.2</v>
      </c>
      <c r="H247" s="43">
        <v>0.2</v>
      </c>
      <c r="I247" s="43">
        <v>8.8000000000000007</v>
      </c>
      <c r="J247" s="43">
        <v>42</v>
      </c>
      <c r="K247" s="62">
        <v>2</v>
      </c>
      <c r="L247" s="21"/>
    </row>
    <row r="248" spans="1:12" ht="15">
      <c r="A248" s="28"/>
      <c r="B248" s="29"/>
      <c r="C248" s="16"/>
      <c r="D248" s="16"/>
      <c r="E248" s="30"/>
      <c r="F248" s="47"/>
      <c r="G248" s="43"/>
      <c r="H248" s="43"/>
      <c r="I248" s="43"/>
      <c r="J248" s="43"/>
      <c r="K248" s="62"/>
      <c r="L248" s="21"/>
    </row>
    <row r="249" spans="1:12" ht="15">
      <c r="A249" s="28"/>
      <c r="B249" s="29"/>
      <c r="C249" s="16"/>
      <c r="D249" s="24"/>
      <c r="E249" s="30"/>
      <c r="F249" s="47"/>
      <c r="G249" s="43"/>
      <c r="H249" s="43"/>
      <c r="I249" s="43"/>
      <c r="J249" s="43"/>
      <c r="K249" s="62"/>
      <c r="L249" s="21"/>
    </row>
    <row r="250" spans="1:12" ht="15">
      <c r="A250" s="28"/>
      <c r="B250" s="29"/>
      <c r="C250" s="16"/>
      <c r="D250" s="24"/>
      <c r="E250" s="30"/>
      <c r="F250" s="47"/>
      <c r="G250" s="43"/>
      <c r="H250" s="43"/>
      <c r="I250" s="43"/>
      <c r="J250" s="43"/>
      <c r="K250" s="62"/>
      <c r="L250" s="21"/>
    </row>
    <row r="251" spans="1:12" ht="15">
      <c r="A251" s="31"/>
      <c r="B251" s="32"/>
      <c r="C251" s="16"/>
      <c r="D251" s="33" t="s">
        <v>30</v>
      </c>
      <c r="E251" s="34"/>
      <c r="F251" s="49">
        <f>SUM(F242:F250)</f>
        <v>780</v>
      </c>
      <c r="G251" s="44">
        <f t="shared" ref="G251:J251" si="108">SUM(G242:G250)</f>
        <v>27.9</v>
      </c>
      <c r="H251" s="44">
        <f t="shared" si="108"/>
        <v>27.599999999999998</v>
      </c>
      <c r="I251" s="44">
        <f t="shared" si="108"/>
        <v>120</v>
      </c>
      <c r="J251" s="44">
        <f t="shared" si="108"/>
        <v>822.5</v>
      </c>
      <c r="K251" s="63"/>
      <c r="L251" s="22">
        <f t="shared" ref="L251" si="109">SUM(L242:L250)</f>
        <v>0</v>
      </c>
    </row>
    <row r="252" spans="1:12" ht="15.75" customHeight="1" thickBot="1">
      <c r="A252" s="57">
        <f>A234</f>
        <v>3</v>
      </c>
      <c r="B252" s="58">
        <f>B234</f>
        <v>3</v>
      </c>
      <c r="C252" s="126" t="s">
        <v>4</v>
      </c>
      <c r="D252" s="127"/>
      <c r="E252" s="59"/>
      <c r="F252" s="60">
        <f>F241+F251</f>
        <v>1310</v>
      </c>
      <c r="G252" s="61">
        <f t="shared" ref="G252:J252" si="110">G241+G251</f>
        <v>48.4</v>
      </c>
      <c r="H252" s="61">
        <f t="shared" si="110"/>
        <v>47.099999999999994</v>
      </c>
      <c r="I252" s="61">
        <f t="shared" si="110"/>
        <v>203.4</v>
      </c>
      <c r="J252" s="61">
        <f t="shared" si="110"/>
        <v>1410.4</v>
      </c>
      <c r="K252" s="82"/>
      <c r="L252" s="23">
        <f t="shared" ref="L252" si="111">L241+L251</f>
        <v>0</v>
      </c>
    </row>
    <row r="253" spans="1:12" ht="15">
      <c r="A253" s="26">
        <v>3</v>
      </c>
      <c r="B253" s="27">
        <v>4</v>
      </c>
      <c r="C253" s="15" t="s">
        <v>20</v>
      </c>
      <c r="D253" s="15" t="s">
        <v>21</v>
      </c>
      <c r="E253" s="93" t="s">
        <v>97</v>
      </c>
      <c r="F253" s="84">
        <v>250</v>
      </c>
      <c r="G253" s="85">
        <v>14.2</v>
      </c>
      <c r="H253" s="85">
        <v>7.8</v>
      </c>
      <c r="I253" s="85">
        <v>54.4</v>
      </c>
      <c r="J253" s="94">
        <v>359</v>
      </c>
      <c r="K253" s="103" t="s">
        <v>58</v>
      </c>
      <c r="L253" s="20"/>
    </row>
    <row r="254" spans="1:12" ht="15">
      <c r="A254" s="28"/>
      <c r="B254" s="29"/>
      <c r="C254" s="16"/>
      <c r="D254" s="16" t="s">
        <v>22</v>
      </c>
      <c r="E254" s="87" t="s">
        <v>51</v>
      </c>
      <c r="F254" s="88">
        <v>200</v>
      </c>
      <c r="G254" s="89">
        <v>0.2</v>
      </c>
      <c r="H254" s="89">
        <v>0</v>
      </c>
      <c r="I254" s="89">
        <v>15</v>
      </c>
      <c r="J254" s="43">
        <v>58</v>
      </c>
      <c r="K254" s="62">
        <v>376</v>
      </c>
      <c r="L254" s="21"/>
    </row>
    <row r="255" spans="1:12" ht="15">
      <c r="A255" s="28"/>
      <c r="B255" s="29"/>
      <c r="C255" s="16"/>
      <c r="D255" s="16" t="s">
        <v>28</v>
      </c>
      <c r="E255" s="87" t="s">
        <v>72</v>
      </c>
      <c r="F255" s="88">
        <v>104</v>
      </c>
      <c r="G255" s="89">
        <v>4.9000000000000004</v>
      </c>
      <c r="H255" s="89">
        <v>12.5</v>
      </c>
      <c r="I255" s="89">
        <v>13.6</v>
      </c>
      <c r="J255" s="43">
        <v>170.9</v>
      </c>
      <c r="K255" s="62" t="s">
        <v>71</v>
      </c>
      <c r="L255" s="21"/>
    </row>
    <row r="256" spans="1:12" ht="15">
      <c r="A256" s="28"/>
      <c r="B256" s="29"/>
      <c r="C256" s="16"/>
      <c r="D256" s="17"/>
      <c r="E256" s="30"/>
      <c r="F256" s="47"/>
      <c r="G256" s="43"/>
      <c r="H256" s="43"/>
      <c r="I256" s="43"/>
      <c r="J256" s="43"/>
      <c r="K256" s="62"/>
      <c r="L256" s="21"/>
    </row>
    <row r="257" spans="1:12" ht="15">
      <c r="A257" s="28"/>
      <c r="B257" s="29"/>
      <c r="C257" s="16"/>
      <c r="D257" s="17"/>
      <c r="E257" s="30"/>
      <c r="F257" s="47"/>
      <c r="G257" s="43"/>
      <c r="H257" s="43"/>
      <c r="I257" s="43"/>
      <c r="J257" s="43"/>
      <c r="K257" s="62"/>
      <c r="L257" s="21"/>
    </row>
    <row r="258" spans="1:12" ht="15">
      <c r="A258" s="28"/>
      <c r="B258" s="29"/>
      <c r="C258" s="16"/>
      <c r="D258" s="24"/>
      <c r="E258" s="30"/>
      <c r="F258" s="47"/>
      <c r="G258" s="43"/>
      <c r="H258" s="43"/>
      <c r="I258" s="43"/>
      <c r="J258" s="43"/>
      <c r="K258" s="62"/>
      <c r="L258" s="21"/>
    </row>
    <row r="259" spans="1:12" ht="15">
      <c r="A259" s="28"/>
      <c r="B259" s="29"/>
      <c r="C259" s="16"/>
      <c r="D259" s="24"/>
      <c r="E259" s="30"/>
      <c r="F259" s="47"/>
      <c r="G259" s="43"/>
      <c r="H259" s="43"/>
      <c r="I259" s="43"/>
      <c r="J259" s="43"/>
      <c r="K259" s="62"/>
      <c r="L259" s="21"/>
    </row>
    <row r="260" spans="1:12" ht="15">
      <c r="A260" s="31"/>
      <c r="B260" s="32"/>
      <c r="C260" s="16"/>
      <c r="D260" s="33" t="s">
        <v>30</v>
      </c>
      <c r="E260" s="34"/>
      <c r="F260" s="49">
        <f>SUM(F253:F259)</f>
        <v>554</v>
      </c>
      <c r="G260" s="44">
        <f t="shared" ref="G260:J260" si="112">SUM(G253:G259)</f>
        <v>19.299999999999997</v>
      </c>
      <c r="H260" s="44">
        <f t="shared" si="112"/>
        <v>20.3</v>
      </c>
      <c r="I260" s="44">
        <f t="shared" si="112"/>
        <v>83</v>
      </c>
      <c r="J260" s="44">
        <f t="shared" si="112"/>
        <v>587.9</v>
      </c>
      <c r="K260" s="63"/>
      <c r="L260" s="22">
        <f t="shared" ref="L260" si="113">SUM(L253:L259)</f>
        <v>0</v>
      </c>
    </row>
    <row r="261" spans="1:12" ht="15">
      <c r="A261" s="35">
        <v>3</v>
      </c>
      <c r="B261" s="36">
        <f>B253</f>
        <v>4</v>
      </c>
      <c r="C261" s="16" t="s">
        <v>23</v>
      </c>
      <c r="D261" s="16" t="s">
        <v>24</v>
      </c>
      <c r="E261" s="91" t="s">
        <v>53</v>
      </c>
      <c r="F261" s="88">
        <v>200</v>
      </c>
      <c r="G261" s="89">
        <v>1.9</v>
      </c>
      <c r="H261" s="89">
        <v>6.4</v>
      </c>
      <c r="I261" s="89">
        <v>19.8</v>
      </c>
      <c r="J261" s="89">
        <v>187.5</v>
      </c>
      <c r="K261" s="90">
        <v>88</v>
      </c>
      <c r="L261" s="21"/>
    </row>
    <row r="262" spans="1:12" ht="15">
      <c r="A262" s="28"/>
      <c r="B262" s="29"/>
      <c r="C262" s="16"/>
      <c r="D262" s="16" t="s">
        <v>25</v>
      </c>
      <c r="E262" s="87" t="s">
        <v>100</v>
      </c>
      <c r="F262" s="88">
        <v>125</v>
      </c>
      <c r="G262" s="89">
        <v>19</v>
      </c>
      <c r="H262" s="89">
        <v>15.6</v>
      </c>
      <c r="I262" s="89">
        <v>23.7</v>
      </c>
      <c r="J262" s="89">
        <v>236</v>
      </c>
      <c r="K262" s="90">
        <v>332</v>
      </c>
      <c r="L262" s="21"/>
    </row>
    <row r="263" spans="1:12" ht="15">
      <c r="A263" s="28"/>
      <c r="B263" s="29"/>
      <c r="C263" s="16"/>
      <c r="D263" s="16" t="s">
        <v>26</v>
      </c>
      <c r="E263" s="87" t="s">
        <v>44</v>
      </c>
      <c r="F263" s="88">
        <v>150</v>
      </c>
      <c r="G263" s="89">
        <v>3.3</v>
      </c>
      <c r="H263" s="89">
        <v>5.6</v>
      </c>
      <c r="I263" s="89">
        <v>22.3</v>
      </c>
      <c r="J263" s="89">
        <v>156</v>
      </c>
      <c r="K263" s="90">
        <v>312</v>
      </c>
      <c r="L263" s="21"/>
    </row>
    <row r="264" spans="1:12" ht="15">
      <c r="A264" s="28"/>
      <c r="B264" s="29"/>
      <c r="C264" s="16"/>
      <c r="D264" s="16" t="s">
        <v>27</v>
      </c>
      <c r="E264" s="91" t="s">
        <v>98</v>
      </c>
      <c r="F264" s="88">
        <v>200</v>
      </c>
      <c r="G264" s="89">
        <v>0</v>
      </c>
      <c r="H264" s="89">
        <v>0</v>
      </c>
      <c r="I264" s="89">
        <v>31.6</v>
      </c>
      <c r="J264" s="89">
        <v>139</v>
      </c>
      <c r="K264" s="90">
        <v>591</v>
      </c>
      <c r="L264" s="21"/>
    </row>
    <row r="265" spans="1:12" ht="15">
      <c r="A265" s="28"/>
      <c r="B265" s="29"/>
      <c r="C265" s="16"/>
      <c r="D265" s="16" t="s">
        <v>28</v>
      </c>
      <c r="E265" s="30" t="s">
        <v>56</v>
      </c>
      <c r="F265" s="47">
        <v>60</v>
      </c>
      <c r="G265" s="43">
        <v>2</v>
      </c>
      <c r="H265" s="43">
        <v>0.2</v>
      </c>
      <c r="I265" s="43">
        <v>10.5</v>
      </c>
      <c r="J265" s="43">
        <v>52</v>
      </c>
      <c r="K265" s="62">
        <v>2</v>
      </c>
      <c r="L265" s="21"/>
    </row>
    <row r="266" spans="1:12" ht="15">
      <c r="A266" s="28"/>
      <c r="B266" s="29"/>
      <c r="C266" s="16"/>
      <c r="D266" s="16" t="s">
        <v>29</v>
      </c>
      <c r="E266" s="30" t="s">
        <v>57</v>
      </c>
      <c r="F266" s="47">
        <v>60</v>
      </c>
      <c r="G266" s="43">
        <v>1.2</v>
      </c>
      <c r="H266" s="43">
        <v>0.2</v>
      </c>
      <c r="I266" s="43">
        <v>8.8000000000000007</v>
      </c>
      <c r="J266" s="43">
        <v>42</v>
      </c>
      <c r="K266" s="62">
        <v>2</v>
      </c>
      <c r="L266" s="21"/>
    </row>
    <row r="267" spans="1:12" ht="15">
      <c r="A267" s="28"/>
      <c r="B267" s="29"/>
      <c r="C267" s="16"/>
      <c r="D267" s="17"/>
      <c r="E267" s="30"/>
      <c r="F267" s="47"/>
      <c r="G267" s="43"/>
      <c r="H267" s="43"/>
      <c r="I267" s="43"/>
      <c r="J267" s="43"/>
      <c r="K267" s="62"/>
      <c r="L267" s="21"/>
    </row>
    <row r="268" spans="1:12" ht="15">
      <c r="A268" s="28"/>
      <c r="B268" s="29"/>
      <c r="C268" s="16"/>
      <c r="D268" s="24"/>
      <c r="E268" s="30"/>
      <c r="F268" s="47"/>
      <c r="G268" s="43"/>
      <c r="H268" s="43"/>
      <c r="I268" s="43"/>
      <c r="J268" s="43"/>
      <c r="K268" s="62"/>
      <c r="L268" s="21"/>
    </row>
    <row r="269" spans="1:12" ht="15">
      <c r="A269" s="28"/>
      <c r="B269" s="29"/>
      <c r="C269" s="16"/>
      <c r="D269" s="24"/>
      <c r="E269" s="30"/>
      <c r="F269" s="47"/>
      <c r="G269" s="43"/>
      <c r="H269" s="43"/>
      <c r="I269" s="43"/>
      <c r="J269" s="43"/>
      <c r="K269" s="62"/>
      <c r="L269" s="21"/>
    </row>
    <row r="270" spans="1:12" ht="15">
      <c r="A270" s="31"/>
      <c r="B270" s="32"/>
      <c r="C270" s="16"/>
      <c r="D270" s="33" t="s">
        <v>30</v>
      </c>
      <c r="E270" s="34"/>
      <c r="F270" s="49">
        <f>SUM(F261:F269)</f>
        <v>795</v>
      </c>
      <c r="G270" s="44">
        <f t="shared" ref="G270:J270" si="114">SUM(G261:G269)</f>
        <v>27.4</v>
      </c>
      <c r="H270" s="44">
        <f t="shared" si="114"/>
        <v>28</v>
      </c>
      <c r="I270" s="44">
        <f t="shared" si="114"/>
        <v>116.7</v>
      </c>
      <c r="J270" s="44">
        <f t="shared" si="114"/>
        <v>812.5</v>
      </c>
      <c r="K270" s="63"/>
      <c r="L270" s="22">
        <f t="shared" ref="L270" si="115">SUM(L261:L269)</f>
        <v>0</v>
      </c>
    </row>
    <row r="271" spans="1:12" ht="15.75" customHeight="1" thickBot="1">
      <c r="A271" s="57">
        <f>A253</f>
        <v>3</v>
      </c>
      <c r="B271" s="58">
        <f>B253</f>
        <v>4</v>
      </c>
      <c r="C271" s="126" t="s">
        <v>4</v>
      </c>
      <c r="D271" s="127"/>
      <c r="E271" s="59"/>
      <c r="F271" s="60">
        <f>F260+F270</f>
        <v>1349</v>
      </c>
      <c r="G271" s="61">
        <f t="shared" ref="G271:J271" si="116">G260+G270</f>
        <v>46.699999999999996</v>
      </c>
      <c r="H271" s="61">
        <f t="shared" si="116"/>
        <v>48.3</v>
      </c>
      <c r="I271" s="61">
        <f t="shared" si="116"/>
        <v>199.7</v>
      </c>
      <c r="J271" s="61">
        <f t="shared" si="116"/>
        <v>1400.4</v>
      </c>
      <c r="K271" s="82"/>
      <c r="L271" s="23">
        <f t="shared" ref="L271" si="117">L260+L270</f>
        <v>0</v>
      </c>
    </row>
    <row r="272" spans="1:12" ht="15">
      <c r="A272" s="66">
        <v>3</v>
      </c>
      <c r="B272" s="67">
        <v>5</v>
      </c>
      <c r="C272" s="15" t="s">
        <v>20</v>
      </c>
      <c r="D272" s="15" t="s">
        <v>21</v>
      </c>
      <c r="E272" s="83" t="s">
        <v>99</v>
      </c>
      <c r="F272" s="84">
        <v>250</v>
      </c>
      <c r="G272" s="85">
        <v>17.3</v>
      </c>
      <c r="H272" s="85">
        <v>19.600000000000001</v>
      </c>
      <c r="I272" s="85">
        <v>56.7</v>
      </c>
      <c r="J272" s="85">
        <v>470</v>
      </c>
      <c r="K272" s="86">
        <v>222</v>
      </c>
      <c r="L272" s="20"/>
    </row>
    <row r="273" spans="1:12" ht="15">
      <c r="A273" s="68"/>
      <c r="B273" s="69"/>
      <c r="C273" s="16"/>
      <c r="D273" s="16" t="s">
        <v>22</v>
      </c>
      <c r="E273" s="87" t="s">
        <v>51</v>
      </c>
      <c r="F273" s="88">
        <v>200</v>
      </c>
      <c r="G273" s="89">
        <v>0.2</v>
      </c>
      <c r="H273" s="89">
        <v>0</v>
      </c>
      <c r="I273" s="89">
        <v>15</v>
      </c>
      <c r="J273" s="89">
        <v>58</v>
      </c>
      <c r="K273" s="90">
        <v>376</v>
      </c>
      <c r="L273" s="21"/>
    </row>
    <row r="274" spans="1:12" ht="15">
      <c r="A274" s="68"/>
      <c r="B274" s="69"/>
      <c r="C274" s="16"/>
      <c r="D274" s="16" t="s">
        <v>28</v>
      </c>
      <c r="E274" s="87" t="s">
        <v>45</v>
      </c>
      <c r="F274" s="88">
        <v>60</v>
      </c>
      <c r="G274" s="89">
        <v>2.2999999999999998</v>
      </c>
      <c r="H274" s="89">
        <v>0.3</v>
      </c>
      <c r="I274" s="89">
        <v>11.5</v>
      </c>
      <c r="J274" s="89">
        <v>57.9</v>
      </c>
      <c r="K274" s="90">
        <v>2</v>
      </c>
      <c r="L274" s="21"/>
    </row>
    <row r="275" spans="1:12" ht="15">
      <c r="A275" s="68"/>
      <c r="B275" s="69"/>
      <c r="C275" s="16"/>
      <c r="D275" s="53"/>
      <c r="E275" s="30"/>
      <c r="F275" s="47"/>
      <c r="G275" s="43"/>
      <c r="H275" s="43"/>
      <c r="I275" s="43"/>
      <c r="J275" s="43"/>
      <c r="K275" s="62"/>
      <c r="L275" s="21"/>
    </row>
    <row r="276" spans="1:12" ht="15">
      <c r="A276" s="68"/>
      <c r="B276" s="69"/>
      <c r="C276" s="16"/>
      <c r="D276" s="17"/>
      <c r="E276" s="30"/>
      <c r="F276" s="47"/>
      <c r="G276" s="43"/>
      <c r="H276" s="43"/>
      <c r="I276" s="43"/>
      <c r="J276" s="43"/>
      <c r="K276" s="62"/>
      <c r="L276" s="21"/>
    </row>
    <row r="277" spans="1:12" ht="15">
      <c r="A277" s="68"/>
      <c r="B277" s="69"/>
      <c r="C277" s="16"/>
      <c r="D277" s="24"/>
      <c r="E277" s="30"/>
      <c r="F277" s="47"/>
      <c r="G277" s="43"/>
      <c r="H277" s="43"/>
      <c r="I277" s="43"/>
      <c r="J277" s="43"/>
      <c r="K277" s="62"/>
      <c r="L277" s="21"/>
    </row>
    <row r="278" spans="1:12" ht="15">
      <c r="A278" s="68"/>
      <c r="B278" s="69"/>
      <c r="C278" s="16"/>
      <c r="D278" s="24"/>
      <c r="E278" s="30"/>
      <c r="F278" s="47"/>
      <c r="G278" s="43"/>
      <c r="H278" s="43"/>
      <c r="I278" s="43"/>
      <c r="J278" s="43"/>
      <c r="K278" s="62"/>
      <c r="L278" s="21"/>
    </row>
    <row r="279" spans="1:12" ht="15">
      <c r="A279" s="68"/>
      <c r="B279" s="69"/>
      <c r="C279" s="16"/>
      <c r="D279" s="33" t="s">
        <v>30</v>
      </c>
      <c r="E279" s="34"/>
      <c r="F279" s="49">
        <f>SUM(F272:F278)</f>
        <v>510</v>
      </c>
      <c r="G279" s="44">
        <f t="shared" ref="G279:J279" si="118">SUM(G272:G278)</f>
        <v>19.8</v>
      </c>
      <c r="H279" s="44">
        <f t="shared" si="118"/>
        <v>19.900000000000002</v>
      </c>
      <c r="I279" s="44">
        <f t="shared" si="118"/>
        <v>83.2</v>
      </c>
      <c r="J279" s="44">
        <f t="shared" si="118"/>
        <v>585.9</v>
      </c>
      <c r="K279" s="63"/>
      <c r="L279" s="22">
        <f t="shared" ref="L279" si="119">SUM(L272:L278)</f>
        <v>0</v>
      </c>
    </row>
    <row r="280" spans="1:12" ht="15">
      <c r="A280" s="68">
        <v>3</v>
      </c>
      <c r="B280" s="69">
        <f>B272</f>
        <v>5</v>
      </c>
      <c r="C280" s="16" t="s">
        <v>23</v>
      </c>
      <c r="D280" s="16" t="s">
        <v>24</v>
      </c>
      <c r="E280" s="91" t="s">
        <v>46</v>
      </c>
      <c r="F280" s="88">
        <v>200</v>
      </c>
      <c r="G280" s="89">
        <v>4.4000000000000004</v>
      </c>
      <c r="H280" s="89">
        <v>6.6</v>
      </c>
      <c r="I280" s="89">
        <v>20.7</v>
      </c>
      <c r="J280" s="89">
        <v>173</v>
      </c>
      <c r="K280" s="90">
        <v>237</v>
      </c>
      <c r="L280" s="21"/>
    </row>
    <row r="281" spans="1:12" ht="15">
      <c r="A281" s="68"/>
      <c r="B281" s="69"/>
      <c r="C281" s="16"/>
      <c r="D281" s="16" t="s">
        <v>25</v>
      </c>
      <c r="E281" s="87" t="s">
        <v>99</v>
      </c>
      <c r="F281" s="88">
        <v>250</v>
      </c>
      <c r="G281" s="89">
        <v>20.3</v>
      </c>
      <c r="H281" s="89">
        <v>19.600000000000001</v>
      </c>
      <c r="I281" s="89">
        <v>45.7</v>
      </c>
      <c r="J281" s="89">
        <v>425</v>
      </c>
      <c r="K281" s="90">
        <v>222</v>
      </c>
      <c r="L281" s="21"/>
    </row>
    <row r="282" spans="1:12" ht="15">
      <c r="A282" s="68"/>
      <c r="B282" s="69"/>
      <c r="C282" s="16"/>
      <c r="D282" s="16" t="s">
        <v>27</v>
      </c>
      <c r="E282" s="118" t="s">
        <v>82</v>
      </c>
      <c r="F282" s="88">
        <v>200</v>
      </c>
      <c r="G282" s="89">
        <v>0.5</v>
      </c>
      <c r="H282" s="89">
        <v>0</v>
      </c>
      <c r="I282" s="89">
        <v>34</v>
      </c>
      <c r="J282" s="89">
        <v>133</v>
      </c>
      <c r="K282" s="90">
        <v>646</v>
      </c>
      <c r="L282" s="21"/>
    </row>
    <row r="283" spans="1:12" ht="15">
      <c r="A283" s="68"/>
      <c r="B283" s="69"/>
      <c r="C283" s="16"/>
      <c r="D283" s="16" t="s">
        <v>28</v>
      </c>
      <c r="E283" s="30" t="s">
        <v>45</v>
      </c>
      <c r="F283" s="47">
        <v>60</v>
      </c>
      <c r="G283" s="43">
        <v>2</v>
      </c>
      <c r="H283" s="43">
        <v>0.2</v>
      </c>
      <c r="I283" s="43">
        <v>10.5</v>
      </c>
      <c r="J283" s="43">
        <v>52</v>
      </c>
      <c r="K283" s="62">
        <v>2</v>
      </c>
      <c r="L283" s="21"/>
    </row>
    <row r="284" spans="1:12" ht="15">
      <c r="A284" s="68"/>
      <c r="B284" s="69"/>
      <c r="C284" s="16"/>
      <c r="D284" s="16" t="s">
        <v>29</v>
      </c>
      <c r="E284" s="30" t="s">
        <v>40</v>
      </c>
      <c r="F284" s="47">
        <v>60</v>
      </c>
      <c r="G284" s="43">
        <v>1.2</v>
      </c>
      <c r="H284" s="43">
        <v>0.2</v>
      </c>
      <c r="I284" s="43">
        <v>8.8000000000000007</v>
      </c>
      <c r="J284" s="43">
        <v>42</v>
      </c>
      <c r="K284" s="62">
        <v>2</v>
      </c>
      <c r="L284" s="21"/>
    </row>
    <row r="285" spans="1:12" ht="15">
      <c r="A285" s="68"/>
      <c r="B285" s="69"/>
      <c r="C285" s="16"/>
      <c r="D285" s="17"/>
      <c r="E285" s="14"/>
      <c r="F285" s="48"/>
      <c r="G285" s="45"/>
      <c r="H285" s="45"/>
      <c r="I285" s="45"/>
      <c r="J285" s="45"/>
      <c r="K285" s="52"/>
      <c r="L285" s="21"/>
    </row>
    <row r="286" spans="1:12" ht="15">
      <c r="A286" s="68"/>
      <c r="B286" s="69"/>
      <c r="C286" s="16"/>
      <c r="D286" s="17"/>
      <c r="E286" s="30"/>
      <c r="F286" s="47"/>
      <c r="G286" s="43"/>
      <c r="H286" s="43"/>
      <c r="I286" s="43"/>
      <c r="J286" s="43"/>
      <c r="K286" s="62"/>
      <c r="L286" s="21"/>
    </row>
    <row r="287" spans="1:12" ht="15">
      <c r="A287" s="68"/>
      <c r="B287" s="69"/>
      <c r="C287" s="16"/>
      <c r="D287" s="24"/>
      <c r="E287" s="30"/>
      <c r="F287" s="47"/>
      <c r="G287" s="43"/>
      <c r="H287" s="43"/>
      <c r="I287" s="43"/>
      <c r="J287" s="43"/>
      <c r="K287" s="62"/>
      <c r="L287" s="21"/>
    </row>
    <row r="288" spans="1:12" ht="15">
      <c r="A288" s="68"/>
      <c r="B288" s="69"/>
      <c r="C288" s="16"/>
      <c r="D288" s="24"/>
      <c r="E288" s="30"/>
      <c r="F288" s="47"/>
      <c r="G288" s="43"/>
      <c r="H288" s="43"/>
      <c r="I288" s="43"/>
      <c r="J288" s="43"/>
      <c r="K288" s="62"/>
      <c r="L288" s="21"/>
    </row>
    <row r="289" spans="1:12" ht="15">
      <c r="A289" s="68"/>
      <c r="B289" s="69"/>
      <c r="C289" s="16"/>
      <c r="D289" s="33" t="s">
        <v>30</v>
      </c>
      <c r="E289" s="34"/>
      <c r="F289" s="49">
        <f>SUM(F280:F288)</f>
        <v>770</v>
      </c>
      <c r="G289" s="44">
        <f t="shared" ref="G289:J289" si="120">SUM(G280:G288)</f>
        <v>28.400000000000002</v>
      </c>
      <c r="H289" s="44">
        <f t="shared" si="120"/>
        <v>26.6</v>
      </c>
      <c r="I289" s="44">
        <f t="shared" si="120"/>
        <v>119.7</v>
      </c>
      <c r="J289" s="44">
        <f t="shared" si="120"/>
        <v>825</v>
      </c>
      <c r="K289" s="63"/>
      <c r="L289" s="22">
        <f t="shared" ref="L289" si="121">SUM(L280:L288)</f>
        <v>0</v>
      </c>
    </row>
    <row r="290" spans="1:12" ht="15.75" customHeight="1" thickBot="1">
      <c r="A290" s="57">
        <f>A272</f>
        <v>3</v>
      </c>
      <c r="B290" s="58">
        <f>B272</f>
        <v>5</v>
      </c>
      <c r="C290" s="126" t="s">
        <v>4</v>
      </c>
      <c r="D290" s="127"/>
      <c r="E290" s="59"/>
      <c r="F290" s="60">
        <f>F279+F289</f>
        <v>1280</v>
      </c>
      <c r="G290" s="61">
        <f t="shared" ref="G290:J290" si="122">G279+G289</f>
        <v>48.2</v>
      </c>
      <c r="H290" s="61">
        <f t="shared" si="122"/>
        <v>46.5</v>
      </c>
      <c r="I290" s="61">
        <f t="shared" si="122"/>
        <v>202.9</v>
      </c>
      <c r="J290" s="61">
        <f t="shared" si="122"/>
        <v>1410.9</v>
      </c>
      <c r="K290" s="82"/>
      <c r="L290" s="23">
        <f t="shared" ref="L290" si="123">L279+L289</f>
        <v>0</v>
      </c>
    </row>
    <row r="291" spans="1:12" ht="15.75" thickBot="1">
      <c r="A291" s="70"/>
      <c r="B291" s="71"/>
      <c r="C291" s="128" t="s">
        <v>5</v>
      </c>
      <c r="D291" s="128"/>
      <c r="E291" s="128"/>
      <c r="F291" s="72">
        <f>(F24+F43+F62+F81+F100+F119+F138+F157+F176+F195)/(IF(F24=0,0,1)+IF(F43=0,0,1)+IF(F62=0,0,1)+IF(F81=0,0,1)+IF(F100=0,0,1)+IF(F119=0,0,1)+IF(F138=0,0,1)+IF(F157=0,0,1)+IF(F176=0,0,1)+IF(F195=0,0,1))</f>
        <v>1335.4</v>
      </c>
      <c r="G291" s="73">
        <f t="shared" ref="G291:J291" si="124">(G24+G43+G62+G81+G100+G119+G138+G157+G176+G195)/(IF(G24=0,0,1)+IF(G43=0,0,1)+IF(G62=0,0,1)+IF(G81=0,0,1)+IF(G100=0,0,1)+IF(G119=0,0,1)+IF(G138=0,0,1)+IF(G157=0,0,1)+IF(G176=0,0,1)+IF(G195=0,0,1))</f>
        <v>47.870000000000005</v>
      </c>
      <c r="H291" s="73">
        <f t="shared" si="124"/>
        <v>47.720000000000006</v>
      </c>
      <c r="I291" s="73">
        <f t="shared" si="124"/>
        <v>199.21200000000002</v>
      </c>
      <c r="J291" s="73">
        <f t="shared" si="124"/>
        <v>1413.06</v>
      </c>
      <c r="K291" s="74"/>
      <c r="L291" s="75" t="e">
        <f t="shared" ref="L291" si="12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Н.Н.</cp:lastModifiedBy>
  <dcterms:created xsi:type="dcterms:W3CDTF">2022-05-16T14:23:56Z</dcterms:created>
  <dcterms:modified xsi:type="dcterms:W3CDTF">2025-01-29T05:34:50Z</dcterms:modified>
</cp:coreProperties>
</file>